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" sheetId="1" r:id="rId1"/>
    <sheet name="表2" sheetId="2" r:id="rId2"/>
    <sheet name="Sheet1" sheetId="3" r:id="rId3"/>
    <sheet name="Sheet2" sheetId="4" r:id="rId4"/>
    <sheet name="Sheet3" sheetId="5" r:id="rId5"/>
    <sheet name="Sheet4" sheetId="6" r:id="rId6"/>
  </sheets>
  <definedNames>
    <definedName name="_xlnm._FilterDatabase" localSheetId="0" hidden="1">表1!$A$7:$AL$12</definedName>
    <definedName name="_xlnm.Print_Area" localSheetId="0">表1!$A$2:$AL$14</definedName>
    <definedName name="_xlnm.Print_Titles" localSheetId="0">表1!$2:6</definedName>
  </definedNames>
  <calcPr calcId="144525"/>
</workbook>
</file>

<file path=xl/sharedStrings.xml><?xml version="1.0" encoding="utf-8"?>
<sst xmlns="http://schemas.openxmlformats.org/spreadsheetml/2006/main" count="245" uniqueCount="206">
  <si>
    <t xml:space="preserve"> 和田市2019年第六批涉农整合资金项目计划表</t>
  </si>
  <si>
    <t>填报单位：和田市扶贫开发办公室</t>
  </si>
  <si>
    <t>填报时间：2019年10月30日</t>
  </si>
  <si>
    <t>序号</t>
  </si>
  <si>
    <t>项目编号</t>
  </si>
  <si>
    <t>项目名称</t>
  </si>
  <si>
    <t>项目类别</t>
  </si>
  <si>
    <t>建设性质</t>
  </si>
  <si>
    <t>建设地点</t>
  </si>
  <si>
    <t>建设期</t>
  </si>
  <si>
    <t>建设规模及主要建设内容</t>
  </si>
  <si>
    <t>计量单位</t>
  </si>
  <si>
    <t>项目补助标准</t>
  </si>
  <si>
    <t>项目前期</t>
  </si>
  <si>
    <t>总投资（万元）</t>
  </si>
  <si>
    <t>筹资方案（万元）</t>
  </si>
  <si>
    <t xml:space="preserve">绩效目标 </t>
  </si>
  <si>
    <t>项目建设单位</t>
  </si>
  <si>
    <t>项目责任人</t>
  </si>
  <si>
    <t>责任领导</t>
  </si>
  <si>
    <t>备
注</t>
  </si>
  <si>
    <t>审查文号</t>
  </si>
  <si>
    <t>审批文号</t>
  </si>
  <si>
    <t xml:space="preserve">  </t>
  </si>
  <si>
    <t>其他资金</t>
  </si>
  <si>
    <t>受益对象（人）</t>
  </si>
  <si>
    <t>预计人均年增收（万元）</t>
  </si>
  <si>
    <t>带动脱贫人数（人）</t>
  </si>
  <si>
    <t>可研</t>
  </si>
  <si>
    <t>初设或实施方案</t>
  </si>
  <si>
    <t>其它</t>
  </si>
  <si>
    <t>扶贫发展资金</t>
  </si>
  <si>
    <t>以工代赈资金</t>
  </si>
  <si>
    <t>少数民族发展资金</t>
  </si>
  <si>
    <t>贫困国有农场建设</t>
  </si>
  <si>
    <t>贫困国有林场建设</t>
  </si>
  <si>
    <t>贫困国有牧场建设</t>
  </si>
  <si>
    <t>中央预算内</t>
  </si>
  <si>
    <t xml:space="preserve">地方债券  </t>
  </si>
  <si>
    <t>行业整合
资金</t>
  </si>
  <si>
    <t>县级安排统筹整合</t>
  </si>
  <si>
    <t>援疆资金</t>
  </si>
  <si>
    <t>社会扶贫资金</t>
  </si>
  <si>
    <t>企业自筹</t>
  </si>
  <si>
    <t>存量资金</t>
  </si>
  <si>
    <t>总人数</t>
  </si>
  <si>
    <t>其中：贫困人口数（人）</t>
  </si>
  <si>
    <t>合计</t>
  </si>
  <si>
    <t>HTS2019-156（3）</t>
  </si>
  <si>
    <t>和田市养兔棚舍建设项目（二期）</t>
  </si>
  <si>
    <t>畜牧</t>
  </si>
  <si>
    <t>新建</t>
  </si>
  <si>
    <t>吉亚乡</t>
  </si>
  <si>
    <t>2019-2020</t>
  </si>
  <si>
    <t>在吉亚乡苏亚兰干村集中新建兔子养殖棚舍24座（48仓），并配套相关设施，每仓726平方米；需资金5292万元；产权归48个村集体所有，项目采取与新疆昆仑绿源有限公司合作，收益每年按照不低于投入扶贫资金的8%收取，由村集体统一设定公益岗位，贫困户通过劳动获得工资性收益。可解决24名贫困户就业，其中贫困户10名；带动317户贫困户受益。其中：阿克恰勒乡阿克塔什村1仓、尕宗村1仓、其格勒克村1仓、肖尔巴格村1仓、托甫恰村1仓、苏克墩村1仓、其拉力克村1仓、阿曲村1仓；吐沙拉镇斯亚村1仓、阿克提其村1仓、英巴格村1仓、坎特艾日克村1仓、加木达村1仓、加拉勒巴格村1仓、斯普斯亚村1仓、普提拉什村1仓、喀热买提村1仓、阔克拱拜孜村1仓、托库孜拱拜孜村1仓、吐居克村1仓、喀提其村1仓；伊里其乡阿克铁热克村1仓、阿热肖拉克村1仓；玉龙喀什镇巴什米克拉村1仓、阿勒提来村1仓、达瓦巴扎村1仓、巴什依格孜艾日克村1仓、阿克其格村1仓、依盖其村1仓、克热格艾日克村1仓、英阿瓦提村1仓、兰干村1仓、纳格热其村1仓；古江巴格乡吐沙拉村1仓、巴什古江村1仓、如克村1仓；吉亚乡艾德莱斯村1仓、苏亚兰干村1仓、欧吞其尧勒村1仓、亚吐格曼村1仓、阔恰村1仓、库木巴格村1仓、巴什兰干村1仓、塔吾阿孜村1仓、艾力玛塔木村1仓；肖尔巴格乡阿克兰干村1仓、英巴格村1仓、巴什阿曲村1仓。（本次计划安排资金609.05万元，剩余资金在后续整合资金中安排）</t>
  </si>
  <si>
    <t>座</t>
  </si>
  <si>
    <t>农业农村局</t>
  </si>
  <si>
    <t>木拉提·麦麦提明</t>
  </si>
  <si>
    <t>陈云春</t>
  </si>
  <si>
    <t>剩余资金4682.95万元在后续上级下达资金补充</t>
  </si>
  <si>
    <t>HTS2019-67（1）</t>
  </si>
  <si>
    <t>和田市贫困村道路建设项目（二期）</t>
  </si>
  <si>
    <t>交通</t>
  </si>
  <si>
    <t>吐沙拉镇、古江巴格乡、伊里其乡、吉亚乡、拉斯奎镇</t>
  </si>
  <si>
    <t>2019-2019</t>
  </si>
  <si>
    <t>新建道路71.057公里，其中：吐沙拉镇15.721公里（克孜克代尔瓦扎村2.27公里、玛加村2.701公里、吐居克村0.234公里、普提拉什村2.386公里、加木达村2.361公里、坎特艾日克村0.265公里、斯亚村5.504公里）；古江巴格乡6.641公里（如克村3.089公里、赛克散村3.552公里）；伊里其乡5.435公里（托万阿热勒村1.637公里、苏开墩村2.034公里、阿克铁热克村0.484公里、阿热坎特村1.28公里）；吉亚乡库塔孜买里村2.234公里；肖尔巴格乡铁热克吾斯塘村3.757公里；拉斯奎镇37.269公里（阿热果勒9.318公里、巴什拉斯奎村3.783公里、库勒莱克村1.677公里、乃扎巴格村3.624公里、阔什库勒村0.664公里、其盖布隆村2.456公里、墩阔恰村15.747公里）。</t>
  </si>
  <si>
    <t>公里</t>
  </si>
  <si>
    <t>交通局</t>
  </si>
  <si>
    <t>寇志松</t>
  </si>
  <si>
    <t>陆航</t>
  </si>
  <si>
    <t>和田地区2019年度扶贫项目计划安排情况统计表</t>
  </si>
  <si>
    <t>单位：万元、个、户</t>
  </si>
  <si>
    <t>项目个数</t>
  </si>
  <si>
    <t>建设规模</t>
  </si>
  <si>
    <t>扶贫资金规模</t>
  </si>
  <si>
    <t>扶持贫困户情况</t>
  </si>
  <si>
    <t>单位</t>
  </si>
  <si>
    <t>万元</t>
  </si>
  <si>
    <t>占报备批次资金比例（%）</t>
  </si>
  <si>
    <t>总户数</t>
  </si>
  <si>
    <t>拟脱贫贫困户数</t>
  </si>
  <si>
    <t>和田地区合计</t>
  </si>
  <si>
    <t>一</t>
  </si>
  <si>
    <t>产业增收类</t>
  </si>
  <si>
    <t>（一）</t>
  </si>
  <si>
    <t>优质林果业</t>
  </si>
  <si>
    <t>常规定植</t>
  </si>
  <si>
    <t>林果嫁接</t>
  </si>
  <si>
    <t>果蔬晾房</t>
  </si>
  <si>
    <t>保鲜仓储库</t>
  </si>
  <si>
    <t>葡萄架</t>
  </si>
  <si>
    <t>林果提质增效</t>
  </si>
  <si>
    <t>林果加工</t>
  </si>
  <si>
    <t>林果机械设备等</t>
  </si>
  <si>
    <t>其他</t>
  </si>
  <si>
    <t>（二）</t>
  </si>
  <si>
    <t>标准化养殖</t>
  </si>
  <si>
    <t>牲畜养殖</t>
  </si>
  <si>
    <t>牛</t>
  </si>
  <si>
    <t>羊</t>
  </si>
  <si>
    <t>驴</t>
  </si>
  <si>
    <t>马</t>
  </si>
  <si>
    <t>其它大畜</t>
  </si>
  <si>
    <t>家禽养殖</t>
  </si>
  <si>
    <t>鸡</t>
  </si>
  <si>
    <t>鸭</t>
  </si>
  <si>
    <t>鹅</t>
  </si>
  <si>
    <t>鸽子</t>
  </si>
  <si>
    <t>兔子</t>
  </si>
  <si>
    <t>其它家禽</t>
  </si>
  <si>
    <t>牲畜棚圈</t>
  </si>
  <si>
    <t>禽舍建设</t>
  </si>
  <si>
    <t>人工草料地</t>
  </si>
  <si>
    <t>畜牧加工设备</t>
  </si>
  <si>
    <t>规模化养殖基地</t>
  </si>
  <si>
    <t>畜牧专业合作社</t>
  </si>
  <si>
    <t>饲草料加工厂</t>
  </si>
  <si>
    <t>青贮窖</t>
  </si>
  <si>
    <t>屠宰厂（活畜交易市场）</t>
  </si>
  <si>
    <t>（三）</t>
  </si>
  <si>
    <t>设施农业</t>
  </si>
  <si>
    <t>拱棚建设</t>
  </si>
  <si>
    <t>大棚建设</t>
  </si>
  <si>
    <t>农产品加工</t>
  </si>
  <si>
    <t>冷库</t>
  </si>
  <si>
    <t>菜窖</t>
  </si>
  <si>
    <t>置棉被</t>
  </si>
  <si>
    <t>特色种植</t>
  </si>
  <si>
    <t>食用菌（木耳等）</t>
  </si>
  <si>
    <t>庭院经济改造</t>
  </si>
  <si>
    <t>（四）</t>
  </si>
  <si>
    <t>小型手工业工程</t>
  </si>
  <si>
    <t>地毯编织</t>
  </si>
  <si>
    <t>民族刺绣</t>
  </si>
  <si>
    <t>小型手工艺品加工设备</t>
  </si>
  <si>
    <t>扶贫车间（卫星工厂）厂房</t>
  </si>
  <si>
    <t>扶贫车间（卫星工厂）配套设备</t>
  </si>
  <si>
    <t>二</t>
  </si>
  <si>
    <t>基础设施类</t>
  </si>
  <si>
    <t>基本农田建设</t>
  </si>
  <si>
    <t>低质土地整治</t>
  </si>
  <si>
    <t>排碱渠</t>
  </si>
  <si>
    <t>节水灌溉</t>
  </si>
  <si>
    <t>防渗渠建设</t>
  </si>
  <si>
    <t>渠系建设</t>
  </si>
  <si>
    <t>住房安全工程</t>
  </si>
  <si>
    <t>住房安全建设（危旧房改造或新建住房）</t>
  </si>
  <si>
    <t>电力入户</t>
  </si>
  <si>
    <t>自来水入户</t>
  </si>
  <si>
    <t>户用型清洁能源设备</t>
  </si>
  <si>
    <t>天然气入户</t>
  </si>
  <si>
    <t>户用暖气设备（煤改气、煤改电）</t>
  </si>
  <si>
    <t>水利设施工程</t>
  </si>
  <si>
    <t>农村饮水安全配套设施</t>
  </si>
  <si>
    <t>交通类工程</t>
  </si>
  <si>
    <t>农村道路建设</t>
  </si>
  <si>
    <t>（五）</t>
  </si>
  <si>
    <t>易地搬迁类工程</t>
  </si>
  <si>
    <t>易地搬迁类后续产业</t>
  </si>
  <si>
    <t>（六）</t>
  </si>
  <si>
    <t>环保类工程</t>
  </si>
  <si>
    <t>垃圾清运车、垃圾桶等</t>
  </si>
  <si>
    <t>公共厕所、浴室</t>
  </si>
  <si>
    <t>贫困户改厨改厕等</t>
  </si>
  <si>
    <t>三</t>
  </si>
  <si>
    <t>就业和技能技术培训工程</t>
  </si>
  <si>
    <t>职业教育培训</t>
  </si>
  <si>
    <t>短期技能培训</t>
  </si>
  <si>
    <t>实用技术培训</t>
  </si>
  <si>
    <t>劳动力转移培训</t>
  </si>
  <si>
    <t>创业致富带头人培训</t>
  </si>
  <si>
    <t>政策业务培训</t>
  </si>
  <si>
    <t>雨露计划</t>
  </si>
  <si>
    <t>贫困户新增长劳动力培训</t>
  </si>
  <si>
    <t>四</t>
  </si>
  <si>
    <t>电商扶贫</t>
  </si>
  <si>
    <t>光伏扶贫</t>
  </si>
  <si>
    <t>旅游扶贫</t>
  </si>
  <si>
    <t>金融扶贫</t>
  </si>
  <si>
    <t>资产收益扶贫</t>
  </si>
  <si>
    <t>壮大村集体经济</t>
  </si>
  <si>
    <t>折股量化扶贫</t>
  </si>
  <si>
    <t>贫困户创业基地（创业小市场 ）</t>
  </si>
  <si>
    <t>购置创业小推车</t>
  </si>
  <si>
    <t>农贸市场</t>
  </si>
  <si>
    <t>五</t>
  </si>
  <si>
    <t>县级扶贫资金项目管理费</t>
  </si>
  <si>
    <t>项目</t>
  </si>
  <si>
    <t>资金</t>
  </si>
  <si>
    <t>总投资</t>
  </si>
  <si>
    <t>占比</t>
  </si>
  <si>
    <t>产业</t>
  </si>
  <si>
    <t>基础设施</t>
  </si>
  <si>
    <t>项目总投资</t>
  </si>
  <si>
    <t>少数民族发展</t>
  </si>
  <si>
    <t>地方债券</t>
  </si>
  <si>
    <t>行业整合资金</t>
  </si>
  <si>
    <t>阿克恰勒乡</t>
  </si>
  <si>
    <t>拉斯奎镇</t>
  </si>
  <si>
    <t>伊力其乡</t>
  </si>
  <si>
    <t>古江巴格乡</t>
  </si>
  <si>
    <t>吐沙拉乡</t>
  </si>
  <si>
    <t>玉龙喀什镇</t>
  </si>
  <si>
    <t>肖尔巴格乡</t>
  </si>
  <si>
    <t>伊里其乡</t>
  </si>
  <si>
    <t>吐沙拉镇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</si>
</sst>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0_ "/>
    <numFmt numFmtId="177" formatCode="0.00000_ "/>
    <numFmt numFmtId="178" formatCode="0.000_ "/>
  </numFmts>
  <fonts count="50">
    <font>
      <sz val="11"/>
      <color indexed="8"/>
      <name val="宋体"/>
      <charset val="1"/>
    </font>
    <font>
      <sz val="16"/>
      <color indexed="8"/>
      <name val="仿宋"/>
      <charset val="1"/>
    </font>
    <font>
      <sz val="16"/>
      <color rgb="FFFF0000"/>
      <name val="仿宋"/>
      <charset val="1"/>
    </font>
    <font>
      <sz val="16"/>
      <color rgb="FFED7D31"/>
      <name val="仿宋"/>
      <charset val="1"/>
    </font>
    <font>
      <sz val="14"/>
      <color indexed="8"/>
      <name val="宋体"/>
      <charset val="1"/>
    </font>
    <font>
      <b/>
      <sz val="15"/>
      <color rgb="FF333333"/>
      <name val="宋体"/>
      <charset val="1"/>
    </font>
    <font>
      <b/>
      <sz val="15"/>
      <color rgb="FFFF0000"/>
      <name val="宋体"/>
      <charset val="1"/>
    </font>
    <font>
      <sz val="11"/>
      <color rgb="FFFF0000"/>
      <name val="宋体"/>
      <charset val="1"/>
    </font>
    <font>
      <sz val="11"/>
      <color indexed="8"/>
      <name val="宋体"/>
      <charset val="134"/>
    </font>
    <font>
      <sz val="22"/>
      <name val="黑体"/>
      <charset val="134"/>
    </font>
    <font>
      <b/>
      <sz val="12"/>
      <name val="仿宋"/>
      <charset val="134"/>
    </font>
    <font>
      <b/>
      <sz val="14"/>
      <name val="宋体"/>
      <charset val="134"/>
    </font>
    <font>
      <b/>
      <sz val="14"/>
      <name val="仿宋"/>
      <charset val="134"/>
    </font>
    <font>
      <b/>
      <sz val="14"/>
      <color indexed="10"/>
      <name val="仿宋"/>
      <charset val="134"/>
    </font>
    <font>
      <b/>
      <sz val="14"/>
      <color indexed="8"/>
      <name val="宋体"/>
      <charset val="134"/>
    </font>
    <font>
      <b/>
      <sz val="14"/>
      <color indexed="8"/>
      <name val="仿宋"/>
      <charset val="134"/>
    </font>
    <font>
      <sz val="14"/>
      <color indexed="8"/>
      <name val="宋体"/>
      <charset val="134"/>
    </font>
    <font>
      <sz val="14"/>
      <color indexed="8"/>
      <name val="仿宋"/>
      <charset val="134"/>
    </font>
    <font>
      <sz val="14"/>
      <color indexed="10"/>
      <name val="宋体"/>
      <charset val="134"/>
    </font>
    <font>
      <sz val="14"/>
      <color indexed="10"/>
      <name val="仿宋"/>
      <charset val="134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10"/>
      <color indexed="8"/>
      <name val="仿宋"/>
      <charset val="134"/>
    </font>
    <font>
      <sz val="11"/>
      <name val="宋体"/>
      <charset val="1"/>
    </font>
    <font>
      <sz val="40"/>
      <name val="宋体"/>
      <charset val="134"/>
    </font>
    <font>
      <sz val="48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b/>
      <sz val="108"/>
      <name val="SimSun"/>
      <charset val="134"/>
    </font>
    <font>
      <b/>
      <sz val="48"/>
      <name val="SimSun"/>
      <charset val="134"/>
    </font>
    <font>
      <b/>
      <sz val="48"/>
      <name val="宋体"/>
      <charset val="134"/>
    </font>
    <font>
      <b/>
      <sz val="36"/>
      <name val="SimSun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6" fillId="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3" borderId="11" applyNumberFormat="0" applyAlignment="0" applyProtection="0">
      <alignment vertical="center"/>
    </xf>
    <xf numFmtId="0" fontId="47" fillId="3" borderId="15" applyNumberFormat="0" applyAlignment="0" applyProtection="0">
      <alignment vertical="center"/>
    </xf>
    <xf numFmtId="0" fontId="33" fillId="6" borderId="9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</cellStyleXfs>
  <cellXfs count="87">
    <xf numFmtId="0" fontId="0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0" fillId="2" borderId="0" xfId="0" applyFont="1" applyFill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Fill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0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10" fontId="16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5" fillId="3" borderId="3" xfId="1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3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7" fillId="0" borderId="0" xfId="0" applyFont="1">
      <alignment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>
      <alignment vertic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 wrapText="1"/>
    </xf>
    <xf numFmtId="178" fontId="29" fillId="4" borderId="1" xfId="0" applyNumberFormat="1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left" vertical="center"/>
    </xf>
    <xf numFmtId="0" fontId="27" fillId="0" borderId="0" xfId="0" applyFont="1" applyFill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3" fillId="0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AL137"/>
  <sheetViews>
    <sheetView tabSelected="1" view="pageBreakPreview" zoomScale="20" zoomScaleNormal="100" zoomScaleSheetLayoutView="20" topLeftCell="B1" workbookViewId="0">
      <pane ySplit="7" topLeftCell="A8" activePane="bottomLeft" state="frozen"/>
      <selection/>
      <selection pane="bottomLeft" activeCell="AA8" sqref="AA8:AA11"/>
    </sheetView>
  </sheetViews>
  <sheetFormatPr defaultColWidth="10" defaultRowHeight="13.5"/>
  <cols>
    <col min="1" max="1" width="29.3833333333333" style="61" customWidth="1"/>
    <col min="2" max="2" width="42.5" style="62" customWidth="1"/>
    <col min="3" max="3" width="83.1333333333333" style="62" customWidth="1"/>
    <col min="4" max="4" width="25.5" style="62" customWidth="1"/>
    <col min="5" max="5" width="23.1333333333333" style="62" customWidth="1"/>
    <col min="6" max="6" width="75.6333333333333" style="62" customWidth="1"/>
    <col min="7" max="7" width="53.1333333333333" style="62" customWidth="1"/>
    <col min="8" max="8" width="255" style="63" customWidth="1"/>
    <col min="9" max="9" width="19.5" style="62" customWidth="1"/>
    <col min="10" max="10" width="34.3833333333333" style="62" customWidth="1"/>
    <col min="11" max="11" width="13.75" style="62" customWidth="1"/>
    <col min="12" max="15" width="12.5" style="62" customWidth="1"/>
    <col min="16" max="16" width="75.6333333333333" style="62" customWidth="1"/>
    <col min="17" max="17" width="41.25" style="62" customWidth="1"/>
    <col min="18" max="18" width="45.6333333333333" style="62" customWidth="1"/>
    <col min="19" max="19" width="40" style="62" customWidth="1"/>
    <col min="20" max="22" width="32.5" style="62" customWidth="1"/>
    <col min="23" max="23" width="54.375" style="62" customWidth="1"/>
    <col min="24" max="24" width="50" style="62" customWidth="1"/>
    <col min="25" max="25" width="48.75" style="62" customWidth="1"/>
    <col min="26" max="26" width="45" style="62" customWidth="1"/>
    <col min="27" max="27" width="31.25" style="62" customWidth="1"/>
    <col min="28" max="28" width="42.5" style="62" customWidth="1"/>
    <col min="29" max="29" width="45.625" style="62" customWidth="1"/>
    <col min="30" max="30" width="39.375" style="62" customWidth="1"/>
    <col min="31" max="31" width="47.5" style="62" customWidth="1"/>
    <col min="32" max="32" width="51.8833333333333" style="62" customWidth="1"/>
    <col min="33" max="33" width="40.6333333333333" style="62" customWidth="1"/>
    <col min="34" max="34" width="32" style="62" customWidth="1"/>
    <col min="35" max="35" width="31.25" style="62" customWidth="1"/>
    <col min="36" max="36" width="42.6833333333333" style="62" customWidth="1"/>
    <col min="37" max="37" width="23.725" style="62" customWidth="1"/>
    <col min="38" max="38" width="27.5" style="64" customWidth="1"/>
    <col min="39" max="16384" width="10" style="65"/>
  </cols>
  <sheetData>
    <row r="2" s="55" customFormat="1" ht="187" customHeight="1" spans="1:38">
      <c r="A2" s="66" t="s">
        <v>0</v>
      </c>
      <c r="B2" s="66"/>
      <c r="C2" s="66"/>
      <c r="D2" s="66"/>
      <c r="E2" s="66"/>
      <c r="F2" s="66"/>
      <c r="G2" s="66"/>
      <c r="H2" s="67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</row>
    <row r="3" s="55" customFormat="1" ht="97" customHeight="1" spans="1:38">
      <c r="A3" s="68" t="s">
        <v>1</v>
      </c>
      <c r="B3" s="68"/>
      <c r="C3" s="68"/>
      <c r="D3" s="68"/>
      <c r="E3" s="68"/>
      <c r="F3" s="68"/>
      <c r="G3" s="66"/>
      <c r="H3" s="67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8" t="s">
        <v>2</v>
      </c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</row>
    <row r="4" s="56" customFormat="1" ht="131" customHeight="1" spans="1:38">
      <c r="A4" s="69" t="s">
        <v>3</v>
      </c>
      <c r="B4" s="69" t="s">
        <v>4</v>
      </c>
      <c r="C4" s="69" t="s">
        <v>5</v>
      </c>
      <c r="D4" s="69" t="s">
        <v>6</v>
      </c>
      <c r="E4" s="69" t="s">
        <v>7</v>
      </c>
      <c r="F4" s="69" t="s">
        <v>8</v>
      </c>
      <c r="G4" s="69" t="s">
        <v>9</v>
      </c>
      <c r="H4" s="69" t="s">
        <v>10</v>
      </c>
      <c r="I4" s="69" t="s">
        <v>11</v>
      </c>
      <c r="J4" s="69" t="s">
        <v>12</v>
      </c>
      <c r="K4" s="69" t="s">
        <v>13</v>
      </c>
      <c r="L4" s="69"/>
      <c r="M4" s="69"/>
      <c r="N4" s="69"/>
      <c r="O4" s="69"/>
      <c r="P4" s="69" t="s">
        <v>14</v>
      </c>
      <c r="Q4" s="69" t="s">
        <v>15</v>
      </c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 t="s">
        <v>16</v>
      </c>
      <c r="AF4" s="69"/>
      <c r="AG4" s="69"/>
      <c r="AH4" s="69"/>
      <c r="AI4" s="69" t="s">
        <v>17</v>
      </c>
      <c r="AJ4" s="69" t="s">
        <v>18</v>
      </c>
      <c r="AK4" s="69" t="s">
        <v>19</v>
      </c>
      <c r="AL4" s="76" t="s">
        <v>20</v>
      </c>
    </row>
    <row r="5" s="56" customFormat="1" ht="140.1" customHeight="1" spans="1:38">
      <c r="A5" s="69"/>
      <c r="B5" s="69"/>
      <c r="C5" s="69"/>
      <c r="D5" s="69"/>
      <c r="E5" s="69"/>
      <c r="F5" s="69"/>
      <c r="G5" s="69"/>
      <c r="H5" s="69"/>
      <c r="I5" s="69"/>
      <c r="J5" s="69"/>
      <c r="K5" s="69" t="s">
        <v>21</v>
      </c>
      <c r="L5" s="69"/>
      <c r="M5" s="69" t="s">
        <v>22</v>
      </c>
      <c r="N5" s="69"/>
      <c r="O5" s="69"/>
      <c r="P5" s="69"/>
      <c r="Q5" s="69" t="s">
        <v>23</v>
      </c>
      <c r="R5" s="69"/>
      <c r="S5" s="69"/>
      <c r="T5" s="69"/>
      <c r="U5" s="69"/>
      <c r="V5" s="69"/>
      <c r="W5" s="69" t="s">
        <v>24</v>
      </c>
      <c r="X5" s="69"/>
      <c r="Y5" s="69"/>
      <c r="Z5" s="69"/>
      <c r="AA5" s="69"/>
      <c r="AB5" s="69"/>
      <c r="AC5" s="69"/>
      <c r="AD5" s="69"/>
      <c r="AE5" s="69" t="s">
        <v>25</v>
      </c>
      <c r="AF5" s="69"/>
      <c r="AG5" s="69" t="s">
        <v>26</v>
      </c>
      <c r="AH5" s="69" t="s">
        <v>27</v>
      </c>
      <c r="AI5" s="69"/>
      <c r="AJ5" s="69"/>
      <c r="AK5" s="69"/>
      <c r="AL5" s="76"/>
    </row>
    <row r="6" s="56" customFormat="1" ht="375" customHeight="1" spans="1:38">
      <c r="A6" s="69"/>
      <c r="B6" s="69"/>
      <c r="C6" s="69"/>
      <c r="D6" s="69"/>
      <c r="E6" s="69"/>
      <c r="F6" s="69"/>
      <c r="G6" s="69"/>
      <c r="H6" s="69"/>
      <c r="I6" s="69"/>
      <c r="J6" s="69"/>
      <c r="K6" s="69" t="s">
        <v>28</v>
      </c>
      <c r="L6" s="78" t="s">
        <v>29</v>
      </c>
      <c r="M6" s="78" t="s">
        <v>28</v>
      </c>
      <c r="N6" s="78" t="s">
        <v>29</v>
      </c>
      <c r="O6" s="69" t="s">
        <v>30</v>
      </c>
      <c r="P6" s="69"/>
      <c r="Q6" s="69" t="s">
        <v>31</v>
      </c>
      <c r="R6" s="69" t="s">
        <v>32</v>
      </c>
      <c r="S6" s="69" t="s">
        <v>33</v>
      </c>
      <c r="T6" s="78" t="s">
        <v>34</v>
      </c>
      <c r="U6" s="78" t="s">
        <v>35</v>
      </c>
      <c r="V6" s="78" t="s">
        <v>36</v>
      </c>
      <c r="W6" s="69" t="s">
        <v>37</v>
      </c>
      <c r="X6" s="69" t="s">
        <v>38</v>
      </c>
      <c r="Y6" s="69" t="s">
        <v>39</v>
      </c>
      <c r="Z6" s="78" t="s">
        <v>40</v>
      </c>
      <c r="AA6" s="78" t="s">
        <v>41</v>
      </c>
      <c r="AB6" s="78" t="s">
        <v>42</v>
      </c>
      <c r="AC6" s="78" t="s">
        <v>43</v>
      </c>
      <c r="AD6" s="78" t="s">
        <v>44</v>
      </c>
      <c r="AE6" s="69" t="s">
        <v>45</v>
      </c>
      <c r="AF6" s="69" t="s">
        <v>46</v>
      </c>
      <c r="AG6" s="69"/>
      <c r="AH6" s="69"/>
      <c r="AI6" s="69"/>
      <c r="AJ6" s="69"/>
      <c r="AK6" s="69"/>
      <c r="AL6" s="76"/>
    </row>
    <row r="7" s="56" customFormat="1" ht="101.1" customHeight="1" spans="1:38">
      <c r="A7" s="70" t="s">
        <v>47</v>
      </c>
      <c r="B7" s="70"/>
      <c r="C7" s="70"/>
      <c r="D7" s="70"/>
      <c r="E7" s="70"/>
      <c r="F7" s="70"/>
      <c r="G7" s="70"/>
      <c r="H7" s="71"/>
      <c r="I7" s="70"/>
      <c r="J7" s="70"/>
      <c r="K7" s="70"/>
      <c r="L7" s="70"/>
      <c r="M7" s="70"/>
      <c r="N7" s="70"/>
      <c r="O7" s="70"/>
      <c r="P7" s="79">
        <f>SUM(P8:P12)</f>
        <v>8134</v>
      </c>
      <c r="Q7" s="79">
        <f t="shared" ref="Q7:AD7" si="0">SUM(Q8:Q12)</f>
        <v>0</v>
      </c>
      <c r="R7" s="79">
        <f t="shared" si="0"/>
        <v>0</v>
      </c>
      <c r="S7" s="79">
        <f t="shared" si="0"/>
        <v>0</v>
      </c>
      <c r="T7" s="79">
        <f t="shared" si="0"/>
        <v>0</v>
      </c>
      <c r="U7" s="79">
        <f t="shared" si="0"/>
        <v>0</v>
      </c>
      <c r="V7" s="79">
        <f t="shared" si="0"/>
        <v>0</v>
      </c>
      <c r="W7" s="79">
        <f t="shared" si="0"/>
        <v>0</v>
      </c>
      <c r="X7" s="79">
        <f t="shared" si="0"/>
        <v>0</v>
      </c>
      <c r="Y7" s="79">
        <f t="shared" si="0"/>
        <v>3451.05</v>
      </c>
      <c r="Z7" s="79">
        <f t="shared" si="0"/>
        <v>0</v>
      </c>
      <c r="AA7" s="79">
        <f t="shared" si="0"/>
        <v>0</v>
      </c>
      <c r="AB7" s="79">
        <f t="shared" si="0"/>
        <v>0</v>
      </c>
      <c r="AC7" s="79">
        <f t="shared" si="0"/>
        <v>0</v>
      </c>
      <c r="AD7" s="79">
        <f t="shared" si="0"/>
        <v>0</v>
      </c>
      <c r="AE7" s="70"/>
      <c r="AF7" s="70"/>
      <c r="AG7" s="70"/>
      <c r="AH7" s="70"/>
      <c r="AI7" s="70"/>
      <c r="AJ7" s="70"/>
      <c r="AK7" s="70"/>
      <c r="AL7" s="80"/>
    </row>
    <row r="8" s="57" customFormat="1" ht="409" customHeight="1" spans="1:38">
      <c r="A8" s="72">
        <v>1</v>
      </c>
      <c r="B8" s="72" t="s">
        <v>48</v>
      </c>
      <c r="C8" s="72" t="s">
        <v>49</v>
      </c>
      <c r="D8" s="72" t="s">
        <v>50</v>
      </c>
      <c r="E8" s="72" t="s">
        <v>51</v>
      </c>
      <c r="F8" s="72" t="s">
        <v>52</v>
      </c>
      <c r="G8" s="72" t="s">
        <v>53</v>
      </c>
      <c r="H8" s="73" t="s">
        <v>54</v>
      </c>
      <c r="I8" s="72" t="s">
        <v>55</v>
      </c>
      <c r="J8" s="72"/>
      <c r="K8" s="72"/>
      <c r="L8" s="72"/>
      <c r="M8" s="72"/>
      <c r="N8" s="72"/>
      <c r="O8" s="72"/>
      <c r="P8" s="72">
        <v>5292</v>
      </c>
      <c r="Q8" s="72"/>
      <c r="R8" s="72"/>
      <c r="S8" s="72"/>
      <c r="T8" s="72"/>
      <c r="U8" s="72"/>
      <c r="V8" s="72"/>
      <c r="W8" s="72"/>
      <c r="X8" s="72"/>
      <c r="Y8" s="72">
        <v>609.05</v>
      </c>
      <c r="Z8" s="72"/>
      <c r="AA8" s="72"/>
      <c r="AB8" s="72"/>
      <c r="AC8" s="72"/>
      <c r="AD8" s="72"/>
      <c r="AE8" s="72">
        <v>341</v>
      </c>
      <c r="AF8" s="72">
        <v>327</v>
      </c>
      <c r="AG8" s="72">
        <v>0.8</v>
      </c>
      <c r="AH8" s="72">
        <v>96</v>
      </c>
      <c r="AI8" s="72" t="s">
        <v>56</v>
      </c>
      <c r="AJ8" s="72" t="s">
        <v>57</v>
      </c>
      <c r="AK8" s="72" t="s">
        <v>58</v>
      </c>
      <c r="AL8" s="72" t="s">
        <v>59</v>
      </c>
    </row>
    <row r="9" s="57" customFormat="1" ht="409" customHeight="1" spans="1:38">
      <c r="A9" s="74"/>
      <c r="B9" s="74"/>
      <c r="C9" s="74"/>
      <c r="D9" s="74"/>
      <c r="E9" s="74"/>
      <c r="F9" s="74"/>
      <c r="G9" s="74"/>
      <c r="H9" s="75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</row>
    <row r="10" s="57" customFormat="1" ht="180" customHeight="1" spans="1:38">
      <c r="A10" s="74"/>
      <c r="B10" s="74"/>
      <c r="C10" s="74"/>
      <c r="D10" s="74"/>
      <c r="E10" s="74"/>
      <c r="F10" s="74"/>
      <c r="G10" s="74"/>
      <c r="H10" s="75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</row>
    <row r="11" s="57" customFormat="1" ht="409" customHeight="1" spans="1:38">
      <c r="A11" s="74"/>
      <c r="B11" s="74"/>
      <c r="C11" s="74"/>
      <c r="D11" s="74"/>
      <c r="E11" s="74"/>
      <c r="F11" s="74"/>
      <c r="G11" s="74"/>
      <c r="H11" s="75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</row>
    <row r="12" s="57" customFormat="1" ht="210" customHeight="1" spans="1:38">
      <c r="A12" s="76">
        <v>2</v>
      </c>
      <c r="B12" s="76" t="s">
        <v>60</v>
      </c>
      <c r="C12" s="76" t="s">
        <v>61</v>
      </c>
      <c r="D12" s="76" t="s">
        <v>62</v>
      </c>
      <c r="E12" s="76" t="s">
        <v>51</v>
      </c>
      <c r="F12" s="76" t="s">
        <v>63</v>
      </c>
      <c r="G12" s="76" t="s">
        <v>64</v>
      </c>
      <c r="H12" s="77" t="s">
        <v>65</v>
      </c>
      <c r="I12" s="76" t="s">
        <v>66</v>
      </c>
      <c r="J12" s="76"/>
      <c r="K12" s="76"/>
      <c r="L12" s="76"/>
      <c r="M12" s="76"/>
      <c r="N12" s="76"/>
      <c r="O12" s="76"/>
      <c r="P12" s="76">
        <v>2842</v>
      </c>
      <c r="Q12" s="76"/>
      <c r="R12" s="76"/>
      <c r="S12" s="76"/>
      <c r="T12" s="76"/>
      <c r="U12" s="76"/>
      <c r="V12" s="76"/>
      <c r="W12" s="76"/>
      <c r="X12" s="76"/>
      <c r="Y12" s="76">
        <v>2842</v>
      </c>
      <c r="Z12" s="76"/>
      <c r="AA12" s="76"/>
      <c r="AB12" s="76"/>
      <c r="AC12" s="76"/>
      <c r="AD12" s="76"/>
      <c r="AE12" s="76"/>
      <c r="AF12" s="76"/>
      <c r="AG12" s="76"/>
      <c r="AH12" s="76"/>
      <c r="AI12" s="76" t="s">
        <v>67</v>
      </c>
      <c r="AJ12" s="76" t="s">
        <v>68</v>
      </c>
      <c r="AK12" s="76" t="s">
        <v>69</v>
      </c>
      <c r="AL12" s="76"/>
    </row>
    <row r="13" s="58" customFormat="1" ht="407" customHeight="1" spans="1:38">
      <c r="A13" s="76"/>
      <c r="B13" s="76"/>
      <c r="C13" s="76"/>
      <c r="D13" s="76"/>
      <c r="E13" s="76"/>
      <c r="F13" s="76"/>
      <c r="G13" s="76"/>
      <c r="H13" s="77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</row>
    <row r="14" ht="141.95" customHeight="1" spans="1:38">
      <c r="A14" s="76"/>
      <c r="B14" s="76"/>
      <c r="C14" s="76"/>
      <c r="D14" s="76"/>
      <c r="E14" s="76"/>
      <c r="F14" s="76"/>
      <c r="G14" s="76"/>
      <c r="H14" s="77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</row>
    <row r="16" ht="224.1" customHeight="1"/>
    <row r="18" ht="153" customHeight="1"/>
    <row r="19" ht="141.95" customHeight="1"/>
    <row r="22" ht="116.1" customHeight="1"/>
    <row r="24" ht="95.1" customHeight="1"/>
    <row r="26" ht="119.1" customHeight="1"/>
    <row r="37" ht="111.95" customHeight="1"/>
    <row r="38" ht="117" customHeight="1"/>
    <row r="39" ht="114" customHeight="1"/>
    <row r="41" ht="162.95" customHeight="1"/>
    <row r="42" ht="93" customHeight="1"/>
    <row r="43" ht="207.95" customHeight="1"/>
    <row r="45" ht="264.95" customHeight="1"/>
    <row r="53" ht="125.1" customHeight="1"/>
    <row r="54" ht="111.95" customHeight="1"/>
    <row r="55" ht="138" customHeight="1"/>
    <row r="57" ht="147.95" customHeight="1"/>
    <row r="59" ht="110.1" customHeight="1"/>
    <row r="60" ht="105" customHeight="1"/>
    <row r="63" ht="110.1" customHeight="1"/>
    <row r="66" ht="123" customHeight="1"/>
    <row r="67" ht="140.1" customHeight="1"/>
    <row r="68" ht="201.95" customHeight="1"/>
    <row r="69" ht="138" customHeight="1"/>
    <row r="70" ht="111.95" customHeight="1"/>
    <row r="76" ht="189" customHeight="1"/>
    <row r="83" s="59" customFormat="1" ht="134.1" customHeight="1" spans="2:38">
      <c r="B83" s="61"/>
      <c r="C83" s="61"/>
      <c r="D83" s="61"/>
      <c r="E83" s="61"/>
      <c r="F83" s="61"/>
      <c r="G83" s="62"/>
      <c r="H83" s="81"/>
      <c r="J83" s="61"/>
      <c r="K83" s="62"/>
      <c r="L83" s="62"/>
      <c r="M83" s="62"/>
      <c r="N83" s="62"/>
      <c r="O83" s="62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2"/>
      <c r="AJ83" s="62"/>
      <c r="AK83" s="62"/>
      <c r="AL83" s="64"/>
    </row>
    <row r="87" ht="83.1" customHeight="1"/>
    <row r="88" spans="7:38">
      <c r="G88" s="59"/>
      <c r="K88" s="61"/>
      <c r="L88" s="61"/>
      <c r="M88" s="61"/>
      <c r="N88" s="61"/>
      <c r="O88" s="61"/>
      <c r="AI88" s="61"/>
      <c r="AJ88" s="61"/>
      <c r="AK88" s="61"/>
      <c r="AL88" s="85"/>
    </row>
    <row r="104" s="60" customFormat="1" ht="14.25" spans="1:38">
      <c r="A104" s="82"/>
      <c r="B104" s="83"/>
      <c r="C104" s="83"/>
      <c r="D104" s="83"/>
      <c r="E104" s="83"/>
      <c r="F104" s="83"/>
      <c r="G104" s="62"/>
      <c r="H104" s="84"/>
      <c r="J104" s="83"/>
      <c r="K104" s="62"/>
      <c r="L104" s="62"/>
      <c r="M104" s="62"/>
      <c r="N104" s="62"/>
      <c r="O104" s="62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62"/>
      <c r="AJ104" s="62"/>
      <c r="AK104" s="62"/>
      <c r="AL104" s="64"/>
    </row>
    <row r="105" s="60" customFormat="1" ht="14.25" spans="1:38">
      <c r="A105" s="82"/>
      <c r="B105" s="83"/>
      <c r="C105" s="83"/>
      <c r="D105" s="83"/>
      <c r="E105" s="83"/>
      <c r="F105" s="83"/>
      <c r="G105" s="62"/>
      <c r="H105" s="84"/>
      <c r="J105" s="83"/>
      <c r="K105" s="62"/>
      <c r="L105" s="62"/>
      <c r="M105" s="62"/>
      <c r="N105" s="62"/>
      <c r="O105" s="62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62"/>
      <c r="AJ105" s="62"/>
      <c r="AK105" s="62"/>
      <c r="AL105" s="64"/>
    </row>
    <row r="106" s="60" customFormat="1" ht="14.25" spans="1:38">
      <c r="A106" s="82"/>
      <c r="B106" s="83"/>
      <c r="C106" s="83"/>
      <c r="D106" s="83"/>
      <c r="E106" s="83"/>
      <c r="F106" s="83"/>
      <c r="G106" s="62"/>
      <c r="H106" s="84"/>
      <c r="J106" s="83"/>
      <c r="K106" s="62"/>
      <c r="L106" s="62"/>
      <c r="M106" s="62"/>
      <c r="N106" s="62"/>
      <c r="O106" s="62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62"/>
      <c r="AJ106" s="62"/>
      <c r="AK106" s="62"/>
      <c r="AL106" s="64"/>
    </row>
    <row r="109" ht="123" customHeight="1" spans="7:38">
      <c r="G109" s="60"/>
      <c r="K109" s="83"/>
      <c r="L109" s="83"/>
      <c r="M109" s="83"/>
      <c r="N109" s="83"/>
      <c r="O109" s="83"/>
      <c r="AI109" s="83"/>
      <c r="AJ109" s="83"/>
      <c r="AK109" s="83"/>
      <c r="AL109" s="86"/>
    </row>
    <row r="110" ht="131.1" customHeight="1" spans="7:38">
      <c r="G110" s="60"/>
      <c r="K110" s="83"/>
      <c r="L110" s="83"/>
      <c r="M110" s="83"/>
      <c r="N110" s="83"/>
      <c r="O110" s="83"/>
      <c r="AI110" s="83"/>
      <c r="AJ110" s="83"/>
      <c r="AK110" s="83"/>
      <c r="AL110" s="86"/>
    </row>
    <row r="111" ht="14.25" spans="7:38">
      <c r="G111" s="60"/>
      <c r="K111" s="83"/>
      <c r="L111" s="83"/>
      <c r="M111" s="83"/>
      <c r="N111" s="83"/>
      <c r="O111" s="83"/>
      <c r="AI111" s="83"/>
      <c r="AJ111" s="83"/>
      <c r="AK111" s="83"/>
      <c r="AL111" s="86"/>
    </row>
    <row r="131" ht="108" customHeight="1"/>
    <row r="132" ht="191.1" customHeight="1"/>
    <row r="136" ht="251.1" customHeight="1"/>
    <row r="137" ht="20.1" customHeight="1"/>
  </sheetData>
  <mergeCells count="105">
    <mergeCell ref="A2:AH2"/>
    <mergeCell ref="A3:F3"/>
    <mergeCell ref="Z3:AH3"/>
    <mergeCell ref="K4:O4"/>
    <mergeCell ref="Q4:AD4"/>
    <mergeCell ref="AE4:AH4"/>
    <mergeCell ref="K5:L5"/>
    <mergeCell ref="M5:N5"/>
    <mergeCell ref="Q5:V5"/>
    <mergeCell ref="W5:AD5"/>
    <mergeCell ref="AE5:AF5"/>
    <mergeCell ref="A7:H7"/>
    <mergeCell ref="A4:A6"/>
    <mergeCell ref="A8:A11"/>
    <mergeCell ref="A12:A14"/>
    <mergeCell ref="B4:B6"/>
    <mergeCell ref="B8:B11"/>
    <mergeCell ref="B12:B14"/>
    <mergeCell ref="C4:C6"/>
    <mergeCell ref="C8:C11"/>
    <mergeCell ref="C12:C14"/>
    <mergeCell ref="D4:D6"/>
    <mergeCell ref="D8:D11"/>
    <mergeCell ref="D12:D14"/>
    <mergeCell ref="E4:E6"/>
    <mergeCell ref="E8:E11"/>
    <mergeCell ref="E12:E14"/>
    <mergeCell ref="F4:F6"/>
    <mergeCell ref="F8:F11"/>
    <mergeCell ref="F12:F14"/>
    <mergeCell ref="G4:G6"/>
    <mergeCell ref="G8:G11"/>
    <mergeCell ref="G12:G14"/>
    <mergeCell ref="H4:H6"/>
    <mergeCell ref="H8:H11"/>
    <mergeCell ref="H12:H14"/>
    <mergeCell ref="I4:I6"/>
    <mergeCell ref="I8:I11"/>
    <mergeCell ref="I12:I14"/>
    <mergeCell ref="J4:J6"/>
    <mergeCell ref="J8:J11"/>
    <mergeCell ref="J12:J14"/>
    <mergeCell ref="K8:K11"/>
    <mergeCell ref="K12:K14"/>
    <mergeCell ref="L8:L11"/>
    <mergeCell ref="L12:L14"/>
    <mergeCell ref="M8:M11"/>
    <mergeCell ref="M12:M14"/>
    <mergeCell ref="N8:N11"/>
    <mergeCell ref="N12:N14"/>
    <mergeCell ref="O8:O11"/>
    <mergeCell ref="O12:O14"/>
    <mergeCell ref="P4:P6"/>
    <mergeCell ref="P8:P11"/>
    <mergeCell ref="P12:P14"/>
    <mergeCell ref="Q8:Q11"/>
    <mergeCell ref="Q12:Q14"/>
    <mergeCell ref="R8:R11"/>
    <mergeCell ref="R12:R14"/>
    <mergeCell ref="S8:S11"/>
    <mergeCell ref="S12:S14"/>
    <mergeCell ref="T8:T11"/>
    <mergeCell ref="T12:T14"/>
    <mergeCell ref="U8:U11"/>
    <mergeCell ref="U12:U14"/>
    <mergeCell ref="V8:V11"/>
    <mergeCell ref="V12:V14"/>
    <mergeCell ref="W8:W11"/>
    <mergeCell ref="W12:W14"/>
    <mergeCell ref="X8:X11"/>
    <mergeCell ref="X12:X14"/>
    <mergeCell ref="Y8:Y11"/>
    <mergeCell ref="Y12:Y14"/>
    <mergeCell ref="Z8:Z11"/>
    <mergeCell ref="Z12:Z14"/>
    <mergeCell ref="AA8:AA11"/>
    <mergeCell ref="AA12:AA14"/>
    <mergeCell ref="AB8:AB11"/>
    <mergeCell ref="AB12:AB14"/>
    <mergeCell ref="AC8:AC11"/>
    <mergeCell ref="AC12:AC14"/>
    <mergeCell ref="AD8:AD11"/>
    <mergeCell ref="AD12:AD14"/>
    <mergeCell ref="AE8:AE11"/>
    <mergeCell ref="AE12:AE14"/>
    <mergeCell ref="AF8:AF11"/>
    <mergeCell ref="AF12:AF14"/>
    <mergeCell ref="AG5:AG6"/>
    <mergeCell ref="AG8:AG11"/>
    <mergeCell ref="AG12:AG14"/>
    <mergeCell ref="AH5:AH6"/>
    <mergeCell ref="AH8:AH11"/>
    <mergeCell ref="AH12:AH14"/>
    <mergeCell ref="AI4:AI6"/>
    <mergeCell ref="AI8:AI11"/>
    <mergeCell ref="AI12:AI14"/>
    <mergeCell ref="AJ4:AJ6"/>
    <mergeCell ref="AJ8:AJ11"/>
    <mergeCell ref="AJ12:AJ14"/>
    <mergeCell ref="AK4:AK6"/>
    <mergeCell ref="AK8:AK11"/>
    <mergeCell ref="AK12:AK14"/>
    <mergeCell ref="AL4:AL6"/>
    <mergeCell ref="AL8:AL11"/>
    <mergeCell ref="AL12:AL14"/>
  </mergeCells>
  <printOptions horizontalCentered="1"/>
  <pageMargins left="0.55" right="0.55" top="0.590277777777778" bottom="0.471527777777778" header="0" footer="0"/>
  <pageSetup paperSize="8" scale="12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"/>
  <sheetViews>
    <sheetView workbookViewId="0">
      <selection activeCell="B32" sqref="B32"/>
    </sheetView>
  </sheetViews>
  <sheetFormatPr defaultColWidth="9" defaultRowHeight="13.5"/>
  <cols>
    <col min="2" max="2" width="32.5" customWidth="1"/>
    <col min="5" max="5" width="14" customWidth="1"/>
    <col min="7" max="7" width="15.25" customWidth="1"/>
    <col min="9" max="9" width="18.75" customWidth="1"/>
  </cols>
  <sheetData>
    <row r="1" ht="27" spans="1:9">
      <c r="A1" s="19" t="s">
        <v>70</v>
      </c>
      <c r="B1" s="19"/>
      <c r="C1" s="19"/>
      <c r="D1" s="19"/>
      <c r="E1" s="19"/>
      <c r="F1" s="19"/>
      <c r="G1" s="19"/>
      <c r="H1" s="19"/>
      <c r="I1" s="19"/>
    </row>
    <row r="2" spans="1:9">
      <c r="A2" s="20"/>
      <c r="B2" s="20"/>
      <c r="C2" s="21"/>
      <c r="D2" s="21"/>
      <c r="E2" s="21"/>
      <c r="F2" s="22"/>
      <c r="G2" s="23" t="s">
        <v>71</v>
      </c>
      <c r="H2" s="23"/>
      <c r="I2" s="23"/>
    </row>
    <row r="3" ht="14.25" spans="1:9">
      <c r="A3" s="24" t="s">
        <v>3</v>
      </c>
      <c r="B3" s="25" t="s">
        <v>6</v>
      </c>
      <c r="C3" s="24" t="s">
        <v>72</v>
      </c>
      <c r="D3" s="24" t="s">
        <v>73</v>
      </c>
      <c r="E3" s="26"/>
      <c r="F3" s="27" t="s">
        <v>74</v>
      </c>
      <c r="G3" s="28"/>
      <c r="H3" s="24" t="s">
        <v>75</v>
      </c>
      <c r="I3" s="26"/>
    </row>
    <row r="4" ht="28.5" spans="1:9">
      <c r="A4" s="29"/>
      <c r="B4" s="30"/>
      <c r="C4" s="29"/>
      <c r="D4" s="29"/>
      <c r="E4" s="26" t="s">
        <v>76</v>
      </c>
      <c r="F4" s="29" t="s">
        <v>77</v>
      </c>
      <c r="G4" s="31" t="s">
        <v>78</v>
      </c>
      <c r="H4" s="32" t="s">
        <v>79</v>
      </c>
      <c r="I4" s="26" t="s">
        <v>80</v>
      </c>
    </row>
    <row r="5" ht="18.75" spans="1:9">
      <c r="A5" s="33" t="s">
        <v>81</v>
      </c>
      <c r="B5" s="34"/>
      <c r="C5" s="35"/>
      <c r="D5" s="35"/>
      <c r="E5" s="35"/>
      <c r="F5" s="35"/>
      <c r="G5" s="35"/>
      <c r="H5" s="36"/>
      <c r="I5" s="36"/>
    </row>
    <row r="6" ht="18.75" spans="1:9">
      <c r="A6" s="37" t="s">
        <v>82</v>
      </c>
      <c r="B6" s="38" t="s">
        <v>83</v>
      </c>
      <c r="C6" s="39"/>
      <c r="D6" s="40"/>
      <c r="E6" s="40"/>
      <c r="F6" s="40"/>
      <c r="G6" s="41"/>
      <c r="H6" s="40"/>
      <c r="I6" s="40"/>
    </row>
    <row r="7" ht="18.75" spans="1:9">
      <c r="A7" s="37" t="s">
        <v>84</v>
      </c>
      <c r="B7" s="38" t="s">
        <v>85</v>
      </c>
      <c r="C7" s="40"/>
      <c r="D7" s="40"/>
      <c r="E7" s="40"/>
      <c r="F7" s="40"/>
      <c r="G7" s="41"/>
      <c r="H7" s="40"/>
      <c r="I7" s="40"/>
    </row>
    <row r="8" ht="18.75" spans="1:9">
      <c r="A8" s="42">
        <v>1</v>
      </c>
      <c r="B8" s="43" t="s">
        <v>86</v>
      </c>
      <c r="C8" s="40"/>
      <c r="D8" s="40"/>
      <c r="E8" s="40"/>
      <c r="F8" s="40"/>
      <c r="G8" s="41"/>
      <c r="H8" s="40"/>
      <c r="I8" s="40"/>
    </row>
    <row r="9" ht="18.75" spans="1:9">
      <c r="A9" s="42">
        <v>2</v>
      </c>
      <c r="B9" s="43" t="s">
        <v>87</v>
      </c>
      <c r="C9" s="40"/>
      <c r="D9" s="40"/>
      <c r="E9" s="40"/>
      <c r="F9" s="40"/>
      <c r="G9" s="41"/>
      <c r="H9" s="40"/>
      <c r="I9" s="40"/>
    </row>
    <row r="10" ht="18.75" spans="1:9">
      <c r="A10" s="42">
        <v>3</v>
      </c>
      <c r="B10" s="43" t="s">
        <v>88</v>
      </c>
      <c r="C10" s="44"/>
      <c r="D10" s="40"/>
      <c r="E10" s="40"/>
      <c r="F10" s="40"/>
      <c r="G10" s="41"/>
      <c r="H10" s="40"/>
      <c r="I10" s="40"/>
    </row>
    <row r="11" ht="18.75" spans="1:9">
      <c r="A11" s="42">
        <v>4</v>
      </c>
      <c r="B11" s="43" t="s">
        <v>89</v>
      </c>
      <c r="C11" s="40"/>
      <c r="D11" s="40"/>
      <c r="E11" s="40"/>
      <c r="F11" s="40"/>
      <c r="G11" s="41"/>
      <c r="H11" s="40"/>
      <c r="I11" s="40"/>
    </row>
    <row r="12" ht="18.75" spans="1:9">
      <c r="A12" s="42">
        <v>5</v>
      </c>
      <c r="B12" s="43" t="s">
        <v>90</v>
      </c>
      <c r="C12" s="44"/>
      <c r="D12" s="40"/>
      <c r="E12" s="40"/>
      <c r="F12" s="40"/>
      <c r="G12" s="41"/>
      <c r="H12" s="40"/>
      <c r="I12" s="40"/>
    </row>
    <row r="13" ht="18.75" spans="1:9">
      <c r="A13" s="42">
        <v>6</v>
      </c>
      <c r="B13" s="43" t="s">
        <v>91</v>
      </c>
      <c r="C13" s="40"/>
      <c r="D13" s="40"/>
      <c r="E13" s="40"/>
      <c r="F13" s="40"/>
      <c r="G13" s="41"/>
      <c r="H13" s="40"/>
      <c r="I13" s="40"/>
    </row>
    <row r="14" ht="18.75" spans="1:9">
      <c r="A14" s="42">
        <v>7</v>
      </c>
      <c r="B14" s="43" t="s">
        <v>92</v>
      </c>
      <c r="C14" s="40"/>
      <c r="D14" s="40"/>
      <c r="E14" s="40"/>
      <c r="F14" s="40"/>
      <c r="G14" s="41"/>
      <c r="H14" s="40"/>
      <c r="I14" s="40"/>
    </row>
    <row r="15" ht="18.75" spans="1:9">
      <c r="A15" s="42">
        <v>8</v>
      </c>
      <c r="B15" s="43" t="s">
        <v>93</v>
      </c>
      <c r="C15" s="40"/>
      <c r="D15" s="40"/>
      <c r="E15" s="40"/>
      <c r="F15" s="40"/>
      <c r="G15" s="41"/>
      <c r="H15" s="40"/>
      <c r="I15" s="40"/>
    </row>
    <row r="16" ht="18.75" spans="1:9">
      <c r="A16" s="42">
        <v>9</v>
      </c>
      <c r="B16" s="43" t="s">
        <v>94</v>
      </c>
      <c r="C16" s="40"/>
      <c r="D16" s="40"/>
      <c r="E16" s="40"/>
      <c r="F16" s="40"/>
      <c r="G16" s="41"/>
      <c r="H16" s="40"/>
      <c r="I16" s="40"/>
    </row>
    <row r="17" ht="18.75" spans="1:9">
      <c r="A17" s="37" t="s">
        <v>95</v>
      </c>
      <c r="B17" s="38" t="s">
        <v>96</v>
      </c>
      <c r="C17" s="40"/>
      <c r="D17" s="40"/>
      <c r="E17" s="40"/>
      <c r="F17" s="40"/>
      <c r="G17" s="41"/>
      <c r="H17" s="40"/>
      <c r="I17" s="40"/>
    </row>
    <row r="18" ht="18.75" spans="1:9">
      <c r="A18" s="42">
        <v>1</v>
      </c>
      <c r="B18" s="43" t="s">
        <v>97</v>
      </c>
      <c r="C18" s="44"/>
      <c r="D18" s="44"/>
      <c r="E18" s="44"/>
      <c r="F18" s="44"/>
      <c r="G18" s="45"/>
      <c r="H18" s="44"/>
      <c r="I18" s="44"/>
    </row>
    <row r="19" ht="18.75" spans="1:9">
      <c r="A19" s="42">
        <v>1.1</v>
      </c>
      <c r="B19" s="43" t="s">
        <v>98</v>
      </c>
      <c r="C19" s="44"/>
      <c r="D19" s="44"/>
      <c r="E19" s="44"/>
      <c r="F19" s="44"/>
      <c r="G19" s="45"/>
      <c r="H19" s="44"/>
      <c r="I19" s="44"/>
    </row>
    <row r="20" ht="18.75" spans="1:9">
      <c r="A20" s="42">
        <v>1.2</v>
      </c>
      <c r="B20" s="43" t="s">
        <v>99</v>
      </c>
      <c r="C20" s="44"/>
      <c r="D20" s="44"/>
      <c r="E20" s="44"/>
      <c r="F20" s="44"/>
      <c r="G20" s="45"/>
      <c r="H20" s="44"/>
      <c r="I20" s="44"/>
    </row>
    <row r="21" ht="18.75" spans="1:9">
      <c r="A21" s="42">
        <v>1.3</v>
      </c>
      <c r="B21" s="43" t="s">
        <v>100</v>
      </c>
      <c r="C21" s="44"/>
      <c r="D21" s="44"/>
      <c r="E21" s="44"/>
      <c r="F21" s="44"/>
      <c r="G21" s="45"/>
      <c r="H21" s="44"/>
      <c r="I21" s="44"/>
    </row>
    <row r="22" ht="18.75" spans="1:9">
      <c r="A22" s="42">
        <v>1.4</v>
      </c>
      <c r="B22" s="43" t="s">
        <v>101</v>
      </c>
      <c r="C22" s="44"/>
      <c r="D22" s="44"/>
      <c r="E22" s="44"/>
      <c r="F22" s="44"/>
      <c r="G22" s="45"/>
      <c r="H22" s="44"/>
      <c r="I22" s="44"/>
    </row>
    <row r="23" ht="18.75" spans="1:9">
      <c r="A23" s="42">
        <v>1.5</v>
      </c>
      <c r="B23" s="43" t="s">
        <v>102</v>
      </c>
      <c r="C23" s="44"/>
      <c r="D23" s="44"/>
      <c r="E23" s="44"/>
      <c r="F23" s="44"/>
      <c r="G23" s="45"/>
      <c r="H23" s="44"/>
      <c r="I23" s="44"/>
    </row>
    <row r="24" ht="18.75" spans="1:9">
      <c r="A24" s="42">
        <v>2</v>
      </c>
      <c r="B24" s="43" t="s">
        <v>103</v>
      </c>
      <c r="C24" s="44"/>
      <c r="D24" s="40"/>
      <c r="E24" s="40"/>
      <c r="F24" s="40"/>
      <c r="G24" s="41"/>
      <c r="H24" s="40"/>
      <c r="I24" s="40"/>
    </row>
    <row r="25" ht="18.75" spans="1:9">
      <c r="A25" s="42">
        <v>2.1</v>
      </c>
      <c r="B25" s="43" t="s">
        <v>104</v>
      </c>
      <c r="C25" s="44"/>
      <c r="D25" s="40"/>
      <c r="E25" s="40"/>
      <c r="F25" s="40"/>
      <c r="G25" s="41"/>
      <c r="H25" s="40"/>
      <c r="I25" s="40"/>
    </row>
    <row r="26" ht="18.75" spans="1:9">
      <c r="A26" s="42">
        <v>2.2</v>
      </c>
      <c r="B26" s="43" t="s">
        <v>105</v>
      </c>
      <c r="C26" s="44"/>
      <c r="D26" s="40"/>
      <c r="E26" s="40"/>
      <c r="F26" s="40"/>
      <c r="G26" s="41"/>
      <c r="H26" s="40"/>
      <c r="I26" s="40"/>
    </row>
    <row r="27" ht="18.75" spans="1:9">
      <c r="A27" s="42">
        <v>2.3</v>
      </c>
      <c r="B27" s="43" t="s">
        <v>106</v>
      </c>
      <c r="C27" s="44"/>
      <c r="D27" s="40"/>
      <c r="E27" s="40"/>
      <c r="F27" s="40"/>
      <c r="G27" s="41"/>
      <c r="H27" s="40"/>
      <c r="I27" s="40"/>
    </row>
    <row r="28" ht="18.75" spans="1:9">
      <c r="A28" s="42">
        <v>2.4</v>
      </c>
      <c r="B28" s="43" t="s">
        <v>107</v>
      </c>
      <c r="C28" s="44"/>
      <c r="D28" s="40"/>
      <c r="E28" s="40"/>
      <c r="F28" s="40"/>
      <c r="G28" s="41"/>
      <c r="H28" s="40"/>
      <c r="I28" s="40"/>
    </row>
    <row r="29" ht="18.75" spans="1:9">
      <c r="A29" s="42">
        <v>2.5</v>
      </c>
      <c r="B29" s="43" t="s">
        <v>108</v>
      </c>
      <c r="C29" s="44"/>
      <c r="D29" s="40"/>
      <c r="E29" s="40"/>
      <c r="F29" s="40"/>
      <c r="G29" s="41"/>
      <c r="H29" s="40"/>
      <c r="I29" s="40"/>
    </row>
    <row r="30" ht="18.75" spans="1:9">
      <c r="A30" s="42">
        <v>2.6</v>
      </c>
      <c r="B30" s="43" t="s">
        <v>109</v>
      </c>
      <c r="C30" s="44"/>
      <c r="D30" s="40"/>
      <c r="E30" s="40"/>
      <c r="F30" s="40"/>
      <c r="G30" s="41"/>
      <c r="H30" s="40"/>
      <c r="I30" s="40"/>
    </row>
    <row r="31" ht="18.75" spans="1:9">
      <c r="A31" s="42">
        <v>3</v>
      </c>
      <c r="B31" s="43" t="s">
        <v>110</v>
      </c>
      <c r="C31" s="44"/>
      <c r="D31" s="40"/>
      <c r="E31" s="40"/>
      <c r="F31" s="40"/>
      <c r="G31" s="41"/>
      <c r="H31" s="40"/>
      <c r="I31" s="40"/>
    </row>
    <row r="32" ht="18.75" spans="1:9">
      <c r="A32" s="42">
        <v>4</v>
      </c>
      <c r="B32" s="43" t="s">
        <v>111</v>
      </c>
      <c r="C32" s="40"/>
      <c r="D32" s="40"/>
      <c r="E32" s="40"/>
      <c r="F32" s="40"/>
      <c r="G32" s="41"/>
      <c r="H32" s="40"/>
      <c r="I32" s="40"/>
    </row>
    <row r="33" ht="18.75" spans="1:9">
      <c r="A33" s="42">
        <v>5</v>
      </c>
      <c r="B33" s="43" t="s">
        <v>112</v>
      </c>
      <c r="C33" s="44"/>
      <c r="D33" s="46"/>
      <c r="E33" s="40"/>
      <c r="F33" s="40"/>
      <c r="G33" s="41"/>
      <c r="H33" s="40"/>
      <c r="I33" s="40"/>
    </row>
    <row r="34" ht="18.75" spans="1:9">
      <c r="A34" s="42">
        <v>6</v>
      </c>
      <c r="B34" s="43" t="s">
        <v>113</v>
      </c>
      <c r="C34" s="44"/>
      <c r="D34" s="40"/>
      <c r="E34" s="40"/>
      <c r="F34" s="40"/>
      <c r="G34" s="41"/>
      <c r="H34" s="40"/>
      <c r="I34" s="40"/>
    </row>
    <row r="35" ht="18.75" spans="1:9">
      <c r="A35" s="42">
        <v>7</v>
      </c>
      <c r="B35" s="43" t="s">
        <v>114</v>
      </c>
      <c r="C35" s="44"/>
      <c r="D35" s="40"/>
      <c r="E35" s="40"/>
      <c r="F35" s="40"/>
      <c r="G35" s="41"/>
      <c r="H35" s="40"/>
      <c r="I35" s="40"/>
    </row>
    <row r="36" ht="18.75" spans="1:9">
      <c r="A36" s="42">
        <v>8</v>
      </c>
      <c r="B36" s="43" t="s">
        <v>115</v>
      </c>
      <c r="C36" s="47"/>
      <c r="D36" s="40"/>
      <c r="E36" s="42"/>
      <c r="F36" s="40"/>
      <c r="G36" s="41"/>
      <c r="H36" s="40"/>
      <c r="I36" s="40"/>
    </row>
    <row r="37" ht="18.75" spans="1:9">
      <c r="A37" s="42">
        <v>9</v>
      </c>
      <c r="B37" s="43" t="s">
        <v>116</v>
      </c>
      <c r="C37" s="47"/>
      <c r="D37" s="40"/>
      <c r="E37" s="42"/>
      <c r="F37" s="40"/>
      <c r="G37" s="41"/>
      <c r="H37" s="40"/>
      <c r="I37" s="40"/>
    </row>
    <row r="38" ht="18.75" spans="1:9">
      <c r="A38" s="42">
        <v>10</v>
      </c>
      <c r="B38" s="43" t="s">
        <v>117</v>
      </c>
      <c r="C38" s="47"/>
      <c r="D38" s="40"/>
      <c r="E38" s="42"/>
      <c r="F38" s="40"/>
      <c r="G38" s="41"/>
      <c r="H38" s="40"/>
      <c r="I38" s="40"/>
    </row>
    <row r="39" ht="18.75" spans="1:9">
      <c r="A39" s="42">
        <v>11</v>
      </c>
      <c r="B39" s="43" t="s">
        <v>118</v>
      </c>
      <c r="C39" s="47"/>
      <c r="D39" s="40"/>
      <c r="E39" s="42"/>
      <c r="F39" s="40"/>
      <c r="G39" s="41"/>
      <c r="H39" s="40"/>
      <c r="I39" s="40"/>
    </row>
    <row r="40" ht="18.75" spans="1:9">
      <c r="A40" s="42">
        <v>12</v>
      </c>
      <c r="B40" s="43" t="s">
        <v>94</v>
      </c>
      <c r="C40" s="47"/>
      <c r="D40" s="40"/>
      <c r="E40" s="42"/>
      <c r="F40" s="40"/>
      <c r="G40" s="41"/>
      <c r="H40" s="40"/>
      <c r="I40" s="40"/>
    </row>
    <row r="41" ht="18.75" spans="1:9">
      <c r="A41" s="37" t="s">
        <v>119</v>
      </c>
      <c r="B41" s="38" t="s">
        <v>120</v>
      </c>
      <c r="C41" s="40"/>
      <c r="D41" s="40"/>
      <c r="E41" s="40"/>
      <c r="F41" s="40"/>
      <c r="G41" s="41"/>
      <c r="H41" s="40"/>
      <c r="I41" s="40"/>
    </row>
    <row r="42" ht="18.75" spans="1:9">
      <c r="A42" s="42">
        <v>1</v>
      </c>
      <c r="B42" s="43" t="s">
        <v>121</v>
      </c>
      <c r="C42" s="44"/>
      <c r="D42" s="44"/>
      <c r="E42" s="40"/>
      <c r="F42" s="40"/>
      <c r="G42" s="41"/>
      <c r="H42" s="40"/>
      <c r="I42" s="40"/>
    </row>
    <row r="43" ht="18.75" spans="1:9">
      <c r="A43" s="42">
        <v>2</v>
      </c>
      <c r="B43" s="43" t="s">
        <v>122</v>
      </c>
      <c r="C43" s="44"/>
      <c r="D43" s="44"/>
      <c r="E43" s="40"/>
      <c r="F43" s="40"/>
      <c r="G43" s="41"/>
      <c r="H43" s="40"/>
      <c r="I43" s="40"/>
    </row>
    <row r="44" ht="18.75" spans="1:9">
      <c r="A44" s="42">
        <v>3</v>
      </c>
      <c r="B44" s="43" t="s">
        <v>123</v>
      </c>
      <c r="C44" s="40"/>
      <c r="D44" s="40"/>
      <c r="E44" s="44"/>
      <c r="F44" s="40"/>
      <c r="G44" s="41"/>
      <c r="H44" s="40"/>
      <c r="I44" s="40"/>
    </row>
    <row r="45" ht="18.75" spans="1:9">
      <c r="A45" s="42">
        <v>4</v>
      </c>
      <c r="B45" s="43" t="s">
        <v>124</v>
      </c>
      <c r="C45" s="44"/>
      <c r="D45" s="40"/>
      <c r="E45" s="40"/>
      <c r="F45" s="40"/>
      <c r="G45" s="41"/>
      <c r="H45" s="40"/>
      <c r="I45" s="40"/>
    </row>
    <row r="46" ht="18.75" spans="1:9">
      <c r="A46" s="42">
        <v>5</v>
      </c>
      <c r="B46" s="43" t="s">
        <v>125</v>
      </c>
      <c r="C46" s="44"/>
      <c r="D46" s="40"/>
      <c r="E46" s="40"/>
      <c r="F46" s="40"/>
      <c r="G46" s="41"/>
      <c r="H46" s="40"/>
      <c r="I46" s="40"/>
    </row>
    <row r="47" ht="18.75" spans="1:9">
      <c r="A47" s="42">
        <v>6</v>
      </c>
      <c r="B47" s="43" t="s">
        <v>126</v>
      </c>
      <c r="C47" s="44"/>
      <c r="D47" s="40"/>
      <c r="E47" s="40"/>
      <c r="F47" s="40"/>
      <c r="G47" s="41"/>
      <c r="H47" s="40"/>
      <c r="I47" s="40"/>
    </row>
    <row r="48" ht="18.75" spans="1:9">
      <c r="A48" s="42">
        <v>7</v>
      </c>
      <c r="B48" s="48" t="s">
        <v>127</v>
      </c>
      <c r="C48" s="44"/>
      <c r="D48" s="40"/>
      <c r="E48" s="40"/>
      <c r="F48" s="40"/>
      <c r="G48" s="41"/>
      <c r="H48" s="40"/>
      <c r="I48" s="40"/>
    </row>
    <row r="49" ht="18.75" spans="1:9">
      <c r="A49" s="42">
        <v>8</v>
      </c>
      <c r="B49" s="48" t="s">
        <v>128</v>
      </c>
      <c r="C49" s="44"/>
      <c r="D49" s="40"/>
      <c r="E49" s="40"/>
      <c r="F49" s="40"/>
      <c r="G49" s="41"/>
      <c r="H49" s="40"/>
      <c r="I49" s="40"/>
    </row>
    <row r="50" ht="18.75" spans="1:9">
      <c r="A50" s="42">
        <v>9</v>
      </c>
      <c r="B50" s="48" t="s">
        <v>129</v>
      </c>
      <c r="C50" s="44"/>
      <c r="D50" s="40"/>
      <c r="E50" s="40"/>
      <c r="F50" s="40"/>
      <c r="G50" s="41"/>
      <c r="H50" s="40"/>
      <c r="I50" s="40"/>
    </row>
    <row r="51" ht="18.75" spans="1:9">
      <c r="A51" s="37" t="s">
        <v>130</v>
      </c>
      <c r="B51" s="38" t="s">
        <v>131</v>
      </c>
      <c r="C51" s="40"/>
      <c r="D51" s="40"/>
      <c r="E51" s="40"/>
      <c r="F51" s="40"/>
      <c r="G51" s="41"/>
      <c r="H51" s="40"/>
      <c r="I51" s="40"/>
    </row>
    <row r="52" ht="18.75" spans="1:9">
      <c r="A52" s="42">
        <v>1</v>
      </c>
      <c r="B52" s="43" t="s">
        <v>132</v>
      </c>
      <c r="C52" s="40"/>
      <c r="D52" s="40"/>
      <c r="E52" s="40"/>
      <c r="F52" s="40"/>
      <c r="G52" s="41"/>
      <c r="H52" s="40"/>
      <c r="I52" s="40"/>
    </row>
    <row r="53" ht="18.75" spans="1:9">
      <c r="A53" s="42">
        <v>2</v>
      </c>
      <c r="B53" s="43" t="s">
        <v>133</v>
      </c>
      <c r="C53" s="40"/>
      <c r="D53" s="40"/>
      <c r="E53" s="40"/>
      <c r="F53" s="40"/>
      <c r="G53" s="41"/>
      <c r="H53" s="40"/>
      <c r="I53" s="40"/>
    </row>
    <row r="54" ht="18.75" spans="1:9">
      <c r="A54" s="42">
        <v>3</v>
      </c>
      <c r="B54" s="43" t="s">
        <v>134</v>
      </c>
      <c r="C54" s="40"/>
      <c r="D54" s="40"/>
      <c r="E54" s="40"/>
      <c r="F54" s="40"/>
      <c r="G54" s="41"/>
      <c r="H54" s="40"/>
      <c r="I54" s="40"/>
    </row>
    <row r="55" ht="18.75" spans="1:9">
      <c r="A55" s="42">
        <v>4</v>
      </c>
      <c r="B55" s="49" t="s">
        <v>135</v>
      </c>
      <c r="C55" s="44"/>
      <c r="D55" s="44"/>
      <c r="E55" s="40"/>
      <c r="F55" s="40"/>
      <c r="G55" s="41"/>
      <c r="H55" s="40"/>
      <c r="I55" s="40"/>
    </row>
    <row r="56" ht="18.75" spans="1:9">
      <c r="A56" s="42">
        <v>5</v>
      </c>
      <c r="B56" s="50" t="s">
        <v>136</v>
      </c>
      <c r="C56" s="40"/>
      <c r="D56" s="40"/>
      <c r="E56" s="40"/>
      <c r="F56" s="40"/>
      <c r="G56" s="41"/>
      <c r="H56" s="40"/>
      <c r="I56" s="40"/>
    </row>
    <row r="57" ht="18.75" spans="1:9">
      <c r="A57" s="42">
        <v>6</v>
      </c>
      <c r="B57" s="50" t="s">
        <v>30</v>
      </c>
      <c r="C57" s="40"/>
      <c r="D57" s="40"/>
      <c r="E57" s="40"/>
      <c r="F57" s="40"/>
      <c r="G57" s="41"/>
      <c r="H57" s="40"/>
      <c r="I57" s="40"/>
    </row>
    <row r="58" ht="18.75" spans="1:9">
      <c r="A58" s="37" t="s">
        <v>137</v>
      </c>
      <c r="B58" s="38" t="s">
        <v>138</v>
      </c>
      <c r="C58" s="40"/>
      <c r="D58" s="40"/>
      <c r="E58" s="40"/>
      <c r="F58" s="40"/>
      <c r="G58" s="41"/>
      <c r="H58" s="40"/>
      <c r="I58" s="40"/>
    </row>
    <row r="59" ht="18.75" spans="1:9">
      <c r="A59" s="37" t="s">
        <v>84</v>
      </c>
      <c r="B59" s="38" t="s">
        <v>139</v>
      </c>
      <c r="C59" s="40"/>
      <c r="D59" s="40"/>
      <c r="E59" s="40"/>
      <c r="F59" s="40"/>
      <c r="G59" s="41"/>
      <c r="H59" s="40"/>
      <c r="I59" s="40"/>
    </row>
    <row r="60" ht="18.75" spans="1:9">
      <c r="A60" s="42">
        <v>1</v>
      </c>
      <c r="B60" s="43" t="s">
        <v>140</v>
      </c>
      <c r="C60" s="40"/>
      <c r="D60" s="40"/>
      <c r="E60" s="40"/>
      <c r="F60" s="40"/>
      <c r="G60" s="41"/>
      <c r="H60" s="40"/>
      <c r="I60" s="40"/>
    </row>
    <row r="61" ht="18.75" spans="1:9">
      <c r="A61" s="42">
        <v>2</v>
      </c>
      <c r="B61" s="43" t="s">
        <v>141</v>
      </c>
      <c r="C61" s="44"/>
      <c r="D61" s="40"/>
      <c r="E61" s="40"/>
      <c r="F61" s="40"/>
      <c r="G61" s="41"/>
      <c r="H61" s="40"/>
      <c r="I61" s="40"/>
    </row>
    <row r="62" ht="18.75" spans="1:9">
      <c r="A62" s="42">
        <v>3</v>
      </c>
      <c r="B62" s="43" t="s">
        <v>142</v>
      </c>
      <c r="C62" s="44"/>
      <c r="D62" s="40"/>
      <c r="E62" s="40"/>
      <c r="F62" s="40"/>
      <c r="G62" s="41"/>
      <c r="H62" s="40"/>
      <c r="I62" s="40"/>
    </row>
    <row r="63" ht="18.75" spans="1:9">
      <c r="A63" s="42">
        <v>4</v>
      </c>
      <c r="B63" s="43" t="s">
        <v>143</v>
      </c>
      <c r="C63" s="44"/>
      <c r="D63" s="40"/>
      <c r="E63" s="40"/>
      <c r="F63" s="40"/>
      <c r="G63" s="41"/>
      <c r="H63" s="40"/>
      <c r="I63" s="40"/>
    </row>
    <row r="64" ht="18.75" spans="1:9">
      <c r="A64" s="42">
        <v>5</v>
      </c>
      <c r="B64" s="43" t="s">
        <v>144</v>
      </c>
      <c r="C64" s="44"/>
      <c r="D64" s="40"/>
      <c r="E64" s="40"/>
      <c r="F64" s="40"/>
      <c r="G64" s="41"/>
      <c r="H64" s="40"/>
      <c r="I64" s="40"/>
    </row>
    <row r="65" ht="18.75" spans="1:9">
      <c r="A65" s="42">
        <v>6</v>
      </c>
      <c r="B65" s="43" t="s">
        <v>30</v>
      </c>
      <c r="C65" s="44"/>
      <c r="D65" s="40"/>
      <c r="E65" s="40"/>
      <c r="F65" s="40"/>
      <c r="G65" s="41"/>
      <c r="H65" s="40"/>
      <c r="I65" s="40"/>
    </row>
    <row r="66" ht="18.75" spans="1:9">
      <c r="A66" s="37" t="s">
        <v>95</v>
      </c>
      <c r="B66" s="38" t="s">
        <v>145</v>
      </c>
      <c r="C66" s="40"/>
      <c r="D66" s="40"/>
      <c r="E66" s="40"/>
      <c r="F66" s="40"/>
      <c r="G66" s="41"/>
      <c r="H66" s="40"/>
      <c r="I66" s="40"/>
    </row>
    <row r="67" ht="37.5" spans="1:9">
      <c r="A67" s="42">
        <v>1</v>
      </c>
      <c r="B67" s="43" t="s">
        <v>146</v>
      </c>
      <c r="C67" s="40"/>
      <c r="D67" s="40"/>
      <c r="E67" s="40"/>
      <c r="F67" s="40"/>
      <c r="G67" s="41"/>
      <c r="H67" s="40"/>
      <c r="I67" s="40"/>
    </row>
    <row r="68" ht="18.75" spans="1:9">
      <c r="A68" s="42">
        <v>2</v>
      </c>
      <c r="B68" s="43" t="s">
        <v>147</v>
      </c>
      <c r="C68" s="40"/>
      <c r="D68" s="40"/>
      <c r="E68" s="40"/>
      <c r="F68" s="40"/>
      <c r="G68" s="41"/>
      <c r="H68" s="40"/>
      <c r="I68" s="40"/>
    </row>
    <row r="69" ht="18.75" spans="1:9">
      <c r="A69" s="42">
        <v>3</v>
      </c>
      <c r="B69" s="43" t="s">
        <v>148</v>
      </c>
      <c r="C69" s="44"/>
      <c r="D69" s="40"/>
      <c r="E69" s="40"/>
      <c r="F69" s="40"/>
      <c r="G69" s="41"/>
      <c r="H69" s="40"/>
      <c r="I69" s="40"/>
    </row>
    <row r="70" ht="18.75" spans="1:9">
      <c r="A70" s="42">
        <v>4</v>
      </c>
      <c r="B70" s="43" t="s">
        <v>149</v>
      </c>
      <c r="C70" s="40"/>
      <c r="D70" s="40"/>
      <c r="E70" s="40"/>
      <c r="F70" s="40"/>
      <c r="G70" s="41"/>
      <c r="H70" s="40"/>
      <c r="I70" s="40"/>
    </row>
    <row r="71" ht="18.75" spans="1:9">
      <c r="A71" s="42">
        <v>5</v>
      </c>
      <c r="B71" s="43" t="s">
        <v>150</v>
      </c>
      <c r="C71" s="40"/>
      <c r="D71" s="40"/>
      <c r="E71" s="40"/>
      <c r="F71" s="40"/>
      <c r="G71" s="41"/>
      <c r="H71" s="40"/>
      <c r="I71" s="40"/>
    </row>
    <row r="72" ht="18.75" spans="1:9">
      <c r="A72" s="42">
        <v>6</v>
      </c>
      <c r="B72" s="51" t="s">
        <v>151</v>
      </c>
      <c r="C72" s="40"/>
      <c r="D72" s="40"/>
      <c r="E72" s="40"/>
      <c r="F72" s="40"/>
      <c r="G72" s="41"/>
      <c r="H72" s="40"/>
      <c r="I72" s="40"/>
    </row>
    <row r="73" ht="18.75" spans="1:9">
      <c r="A73" s="42">
        <v>7</v>
      </c>
      <c r="B73" s="43" t="s">
        <v>94</v>
      </c>
      <c r="C73" s="40"/>
      <c r="D73" s="40"/>
      <c r="E73" s="40"/>
      <c r="F73" s="40"/>
      <c r="G73" s="41"/>
      <c r="H73" s="40"/>
      <c r="I73" s="40"/>
    </row>
    <row r="74" ht="18.75" spans="1:9">
      <c r="A74" s="37" t="s">
        <v>119</v>
      </c>
      <c r="B74" s="38" t="s">
        <v>152</v>
      </c>
      <c r="C74" s="40"/>
      <c r="D74" s="40"/>
      <c r="E74" s="40"/>
      <c r="F74" s="40"/>
      <c r="G74" s="41"/>
      <c r="H74" s="40"/>
      <c r="I74" s="40"/>
    </row>
    <row r="75" ht="18.75" spans="1:9">
      <c r="A75" s="42">
        <v>1</v>
      </c>
      <c r="B75" s="43" t="s">
        <v>153</v>
      </c>
      <c r="C75" s="42"/>
      <c r="D75" s="43"/>
      <c r="E75" s="42"/>
      <c r="F75" s="43"/>
      <c r="G75" s="42"/>
      <c r="H75" s="43"/>
      <c r="I75" s="42"/>
    </row>
    <row r="76" ht="18.75" spans="1:9">
      <c r="A76" s="42">
        <v>2</v>
      </c>
      <c r="B76" s="43" t="s">
        <v>30</v>
      </c>
      <c r="C76" s="42"/>
      <c r="D76" s="43"/>
      <c r="E76" s="42"/>
      <c r="F76" s="43"/>
      <c r="G76" s="42"/>
      <c r="H76" s="43"/>
      <c r="I76" s="42"/>
    </row>
    <row r="77" ht="18.75" spans="1:9">
      <c r="A77" s="37" t="s">
        <v>130</v>
      </c>
      <c r="B77" s="38" t="s">
        <v>154</v>
      </c>
      <c r="C77" s="40"/>
      <c r="D77" s="40"/>
      <c r="E77" s="40"/>
      <c r="F77" s="40"/>
      <c r="G77" s="41"/>
      <c r="H77" s="40"/>
      <c r="I77" s="40"/>
    </row>
    <row r="78" ht="18.75" spans="1:9">
      <c r="A78" s="42">
        <v>1</v>
      </c>
      <c r="B78" s="43" t="s">
        <v>155</v>
      </c>
      <c r="C78" s="40"/>
      <c r="D78" s="40"/>
      <c r="E78" s="40"/>
      <c r="F78" s="40"/>
      <c r="G78" s="41"/>
      <c r="H78" s="40"/>
      <c r="I78" s="40"/>
    </row>
    <row r="79" ht="18.75" spans="1:9">
      <c r="A79" s="42">
        <v>2</v>
      </c>
      <c r="B79" s="43" t="s">
        <v>30</v>
      </c>
      <c r="C79" s="40"/>
      <c r="D79" s="40"/>
      <c r="E79" s="40"/>
      <c r="F79" s="40"/>
      <c r="G79" s="41"/>
      <c r="H79" s="40"/>
      <c r="I79" s="40"/>
    </row>
    <row r="80" ht="18.75" spans="1:9">
      <c r="A80" s="37" t="s">
        <v>156</v>
      </c>
      <c r="B80" s="38" t="s">
        <v>157</v>
      </c>
      <c r="C80" s="40"/>
      <c r="D80" s="40"/>
      <c r="E80" s="40"/>
      <c r="F80" s="40"/>
      <c r="G80" s="41"/>
      <c r="H80" s="40"/>
      <c r="I80" s="40"/>
    </row>
    <row r="81" ht="18.75" spans="1:9">
      <c r="A81" s="42">
        <v>1</v>
      </c>
      <c r="B81" s="43" t="s">
        <v>158</v>
      </c>
      <c r="C81" s="40"/>
      <c r="D81" s="40"/>
      <c r="E81" s="40"/>
      <c r="F81" s="40"/>
      <c r="G81" s="41"/>
      <c r="H81" s="40"/>
      <c r="I81" s="40"/>
    </row>
    <row r="82" ht="18.75" spans="1:9">
      <c r="A82" s="42">
        <v>2</v>
      </c>
      <c r="B82" s="43" t="s">
        <v>30</v>
      </c>
      <c r="C82" s="40"/>
      <c r="D82" s="40"/>
      <c r="E82" s="40"/>
      <c r="F82" s="40"/>
      <c r="G82" s="41"/>
      <c r="H82" s="40"/>
      <c r="I82" s="40"/>
    </row>
    <row r="83" ht="18.75" spans="1:9">
      <c r="A83" s="37" t="s">
        <v>159</v>
      </c>
      <c r="B83" s="38" t="s">
        <v>160</v>
      </c>
      <c r="C83" s="40"/>
      <c r="D83" s="40"/>
      <c r="E83" s="40"/>
      <c r="F83" s="40"/>
      <c r="G83" s="41"/>
      <c r="H83" s="40"/>
      <c r="I83" s="40"/>
    </row>
    <row r="84" ht="18.75" spans="1:9">
      <c r="A84" s="37">
        <v>1</v>
      </c>
      <c r="B84" s="43" t="s">
        <v>161</v>
      </c>
      <c r="C84" s="40"/>
      <c r="D84" s="40"/>
      <c r="E84" s="40"/>
      <c r="F84" s="40"/>
      <c r="G84" s="41"/>
      <c r="H84" s="40"/>
      <c r="I84" s="40"/>
    </row>
    <row r="85" ht="18.75" spans="1:9">
      <c r="A85" s="42">
        <v>2</v>
      </c>
      <c r="B85" s="52" t="s">
        <v>162</v>
      </c>
      <c r="C85" s="40"/>
      <c r="D85" s="40"/>
      <c r="E85" s="40"/>
      <c r="F85" s="40"/>
      <c r="G85" s="41"/>
      <c r="H85" s="40"/>
      <c r="I85" s="40"/>
    </row>
    <row r="86" ht="18.75" spans="1:9">
      <c r="A86" s="42">
        <v>3</v>
      </c>
      <c r="B86" s="52" t="s">
        <v>163</v>
      </c>
      <c r="C86" s="40"/>
      <c r="D86" s="40"/>
      <c r="E86" s="40"/>
      <c r="F86" s="40"/>
      <c r="G86" s="41"/>
      <c r="H86" s="40"/>
      <c r="I86" s="40"/>
    </row>
    <row r="87" ht="18.75" spans="1:9">
      <c r="A87" s="42">
        <v>4</v>
      </c>
      <c r="B87" s="52" t="s">
        <v>30</v>
      </c>
      <c r="C87" s="40"/>
      <c r="D87" s="40"/>
      <c r="E87" s="40"/>
      <c r="F87" s="40"/>
      <c r="G87" s="41"/>
      <c r="H87" s="40"/>
      <c r="I87" s="40"/>
    </row>
    <row r="88" ht="18.75" spans="1:9">
      <c r="A88" s="37" t="s">
        <v>164</v>
      </c>
      <c r="B88" s="38" t="s">
        <v>165</v>
      </c>
      <c r="C88" s="40"/>
      <c r="D88" s="40"/>
      <c r="E88" s="40"/>
      <c r="F88" s="40"/>
      <c r="G88" s="41"/>
      <c r="H88" s="40"/>
      <c r="I88" s="40"/>
    </row>
    <row r="89" ht="18.75" spans="1:9">
      <c r="A89" s="53">
        <v>1</v>
      </c>
      <c r="B89" s="43" t="s">
        <v>166</v>
      </c>
      <c r="C89" s="40"/>
      <c r="D89" s="40"/>
      <c r="E89" s="40"/>
      <c r="F89" s="40"/>
      <c r="G89" s="41"/>
      <c r="H89" s="40"/>
      <c r="I89" s="40"/>
    </row>
    <row r="90" ht="18.75" spans="1:9">
      <c r="A90" s="53">
        <v>2</v>
      </c>
      <c r="B90" s="43" t="s">
        <v>167</v>
      </c>
      <c r="C90" s="40"/>
      <c r="D90" s="40"/>
      <c r="E90" s="40"/>
      <c r="F90" s="40"/>
      <c r="G90" s="41"/>
      <c r="H90" s="40"/>
      <c r="I90" s="40"/>
    </row>
    <row r="91" ht="18.75" spans="1:9">
      <c r="A91" s="53">
        <v>3</v>
      </c>
      <c r="B91" s="43" t="s">
        <v>168</v>
      </c>
      <c r="C91" s="44"/>
      <c r="D91" s="40"/>
      <c r="E91" s="40"/>
      <c r="F91" s="40"/>
      <c r="G91" s="41"/>
      <c r="H91" s="40"/>
      <c r="I91" s="40"/>
    </row>
    <row r="92" ht="18.75" spans="1:9">
      <c r="A92" s="53">
        <v>4</v>
      </c>
      <c r="B92" s="43" t="s">
        <v>169</v>
      </c>
      <c r="C92" s="40"/>
      <c r="D92" s="40"/>
      <c r="E92" s="40"/>
      <c r="F92" s="40"/>
      <c r="G92" s="41"/>
      <c r="H92" s="40"/>
      <c r="I92" s="40"/>
    </row>
    <row r="93" ht="18.75" spans="1:9">
      <c r="A93" s="53">
        <v>5</v>
      </c>
      <c r="B93" s="43" t="s">
        <v>170</v>
      </c>
      <c r="C93" s="40"/>
      <c r="D93" s="40"/>
      <c r="E93" s="40"/>
      <c r="F93" s="40"/>
      <c r="G93" s="41"/>
      <c r="H93" s="40"/>
      <c r="I93" s="40"/>
    </row>
    <row r="94" ht="18.75" spans="1:9">
      <c r="A94" s="53">
        <v>6</v>
      </c>
      <c r="B94" s="43" t="s">
        <v>171</v>
      </c>
      <c r="C94" s="40"/>
      <c r="D94" s="40"/>
      <c r="E94" s="40"/>
      <c r="F94" s="40"/>
      <c r="G94" s="41"/>
      <c r="H94" s="40"/>
      <c r="I94" s="40"/>
    </row>
    <row r="95" ht="18.75" spans="1:9">
      <c r="A95" s="53">
        <v>7</v>
      </c>
      <c r="B95" s="43" t="s">
        <v>172</v>
      </c>
      <c r="C95" s="40"/>
      <c r="D95" s="40"/>
      <c r="E95" s="40"/>
      <c r="F95" s="40"/>
      <c r="G95" s="41"/>
      <c r="H95" s="40"/>
      <c r="I95" s="40"/>
    </row>
    <row r="96" ht="18.75" spans="1:9">
      <c r="A96" s="53">
        <v>8</v>
      </c>
      <c r="B96" s="43" t="s">
        <v>173</v>
      </c>
      <c r="C96" s="40"/>
      <c r="D96" s="40"/>
      <c r="E96" s="40"/>
      <c r="F96" s="40"/>
      <c r="G96" s="41"/>
      <c r="H96" s="40"/>
      <c r="I96" s="40"/>
    </row>
    <row r="97" ht="18.75" spans="1:9">
      <c r="A97" s="53">
        <v>9</v>
      </c>
      <c r="B97" s="43" t="s">
        <v>94</v>
      </c>
      <c r="C97" s="40"/>
      <c r="D97" s="40"/>
      <c r="E97" s="40"/>
      <c r="F97" s="40"/>
      <c r="G97" s="41"/>
      <c r="H97" s="40"/>
      <c r="I97" s="40"/>
    </row>
    <row r="98" ht="18.75" spans="1:9">
      <c r="A98" s="37" t="s">
        <v>174</v>
      </c>
      <c r="B98" s="38" t="s">
        <v>94</v>
      </c>
      <c r="C98" s="40"/>
      <c r="D98" s="40"/>
      <c r="E98" s="40"/>
      <c r="F98" s="40"/>
      <c r="G98" s="41"/>
      <c r="H98" s="40"/>
      <c r="I98" s="40"/>
    </row>
    <row r="99" ht="18.75" spans="1:9">
      <c r="A99" s="42">
        <v>1</v>
      </c>
      <c r="B99" s="43" t="s">
        <v>175</v>
      </c>
      <c r="C99" s="40"/>
      <c r="D99" s="40"/>
      <c r="E99" s="40"/>
      <c r="F99" s="40"/>
      <c r="G99" s="41"/>
      <c r="H99" s="40"/>
      <c r="I99" s="40"/>
    </row>
    <row r="100" ht="18.75" spans="1:9">
      <c r="A100" s="42">
        <v>2</v>
      </c>
      <c r="B100" s="43" t="s">
        <v>176</v>
      </c>
      <c r="C100" s="44"/>
      <c r="D100" s="40"/>
      <c r="E100" s="40"/>
      <c r="F100" s="40"/>
      <c r="G100" s="41"/>
      <c r="H100" s="40"/>
      <c r="I100" s="40"/>
    </row>
    <row r="101" ht="18.75" spans="1:9">
      <c r="A101" s="42">
        <v>3</v>
      </c>
      <c r="B101" s="43" t="s">
        <v>177</v>
      </c>
      <c r="C101" s="44"/>
      <c r="D101" s="40"/>
      <c r="E101" s="40"/>
      <c r="F101" s="40"/>
      <c r="G101" s="41"/>
      <c r="H101" s="40"/>
      <c r="I101" s="40"/>
    </row>
    <row r="102" ht="18.75" spans="1:9">
      <c r="A102" s="42">
        <v>4</v>
      </c>
      <c r="B102" s="43" t="s">
        <v>178</v>
      </c>
      <c r="C102" s="44"/>
      <c r="D102" s="40"/>
      <c r="E102" s="40"/>
      <c r="F102" s="44"/>
      <c r="G102" s="41"/>
      <c r="H102" s="40"/>
      <c r="I102" s="40"/>
    </row>
    <row r="103" ht="18.75" spans="1:9">
      <c r="A103" s="42">
        <v>5</v>
      </c>
      <c r="B103" s="43" t="s">
        <v>179</v>
      </c>
      <c r="C103" s="44"/>
      <c r="D103" s="40"/>
      <c r="E103" s="40"/>
      <c r="F103" s="40"/>
      <c r="G103" s="41"/>
      <c r="H103" s="40"/>
      <c r="I103" s="40"/>
    </row>
    <row r="104" ht="18.75" spans="1:9">
      <c r="A104" s="42">
        <v>6</v>
      </c>
      <c r="B104" s="43" t="s">
        <v>180</v>
      </c>
      <c r="C104" s="44"/>
      <c r="D104" s="40"/>
      <c r="E104" s="40"/>
      <c r="F104" s="40"/>
      <c r="G104" s="41"/>
      <c r="H104" s="40"/>
      <c r="I104" s="40"/>
    </row>
    <row r="105" ht="18.75" spans="1:9">
      <c r="A105" s="42">
        <v>7</v>
      </c>
      <c r="B105" s="43" t="s">
        <v>181</v>
      </c>
      <c r="C105" s="44"/>
      <c r="D105" s="40"/>
      <c r="E105" s="40"/>
      <c r="F105" s="40"/>
      <c r="G105" s="41"/>
      <c r="H105" s="40"/>
      <c r="I105" s="40"/>
    </row>
    <row r="106" ht="18.75" spans="1:9">
      <c r="A106" s="42">
        <v>8</v>
      </c>
      <c r="B106" s="50" t="s">
        <v>182</v>
      </c>
      <c r="C106" s="40"/>
      <c r="D106" s="40"/>
      <c r="E106" s="40"/>
      <c r="F106" s="40"/>
      <c r="G106" s="41"/>
      <c r="H106" s="40"/>
      <c r="I106" s="40"/>
    </row>
    <row r="107" ht="18.75" spans="1:9">
      <c r="A107" s="42">
        <v>9</v>
      </c>
      <c r="B107" s="43" t="s">
        <v>183</v>
      </c>
      <c r="C107" s="44"/>
      <c r="D107" s="40"/>
      <c r="E107" s="40"/>
      <c r="F107" s="40"/>
      <c r="G107" s="41"/>
      <c r="H107" s="40"/>
      <c r="I107" s="40"/>
    </row>
    <row r="108" ht="18.75" spans="1:9">
      <c r="A108" s="42">
        <v>10</v>
      </c>
      <c r="B108" s="43" t="s">
        <v>184</v>
      </c>
      <c r="C108" s="44"/>
      <c r="D108" s="40"/>
      <c r="E108" s="40"/>
      <c r="F108" s="40"/>
      <c r="G108" s="41"/>
      <c r="H108" s="40"/>
      <c r="I108" s="40"/>
    </row>
    <row r="109" ht="18.75" spans="1:9">
      <c r="A109" s="42">
        <v>11</v>
      </c>
      <c r="B109" s="43" t="s">
        <v>94</v>
      </c>
      <c r="C109" s="44"/>
      <c r="D109" s="40"/>
      <c r="E109" s="40"/>
      <c r="F109" s="40"/>
      <c r="G109" s="41"/>
      <c r="H109" s="40"/>
      <c r="I109" s="40"/>
    </row>
    <row r="110" ht="18.75" spans="1:9">
      <c r="A110" s="37" t="s">
        <v>185</v>
      </c>
      <c r="B110" s="38" t="s">
        <v>186</v>
      </c>
      <c r="C110" s="54"/>
      <c r="D110" s="40"/>
      <c r="E110" s="40"/>
      <c r="F110" s="44"/>
      <c r="G110" s="41"/>
      <c r="H110" s="40"/>
      <c r="I110" s="40"/>
    </row>
  </sheetData>
  <mergeCells count="9">
    <mergeCell ref="A1:I1"/>
    <mergeCell ref="G2:I2"/>
    <mergeCell ref="D3:E3"/>
    <mergeCell ref="F3:G3"/>
    <mergeCell ref="H3:I3"/>
    <mergeCell ref="A5:B5"/>
    <mergeCell ref="A3:A4"/>
    <mergeCell ref="B3:B4"/>
    <mergeCell ref="C3:C4"/>
  </mergeCells>
  <printOptions horizontalCentered="1"/>
  <pageMargins left="0.707638888888889" right="0.707638888888889" top="0.747916666666667" bottom="0.747916666666667" header="0.313888888888889" footer="0.313888888888889"/>
  <pageSetup paperSize="8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L16"/>
  <sheetViews>
    <sheetView workbookViewId="0">
      <selection activeCell="G3" sqref="G3"/>
    </sheetView>
  </sheetViews>
  <sheetFormatPr defaultColWidth="9" defaultRowHeight="13.5"/>
  <cols>
    <col min="6" max="6" width="12.75" customWidth="1"/>
    <col min="7" max="7" width="17.5" style="10" customWidth="1"/>
    <col min="8" max="8" width="17.75" customWidth="1"/>
    <col min="9" max="9" width="13.1333333333333" customWidth="1"/>
    <col min="10" max="10" width="12.6333333333333"/>
    <col min="11" max="11" width="16.6333333333333" customWidth="1"/>
  </cols>
  <sheetData>
    <row r="1" ht="45.75" customHeight="1" spans="6:9">
      <c r="F1" s="11" t="s">
        <v>187</v>
      </c>
      <c r="G1" s="12" t="s">
        <v>188</v>
      </c>
      <c r="H1" s="11" t="s">
        <v>189</v>
      </c>
      <c r="I1" s="11" t="s">
        <v>190</v>
      </c>
    </row>
    <row r="2" ht="56.25" customHeight="1" spans="6:9">
      <c r="F2" s="11" t="s">
        <v>191</v>
      </c>
      <c r="G2" s="13" t="e">
        <f>表1!#REF!</f>
        <v>#REF!</v>
      </c>
      <c r="H2" s="14">
        <f>表1!P7</f>
        <v>8134</v>
      </c>
      <c r="I2" s="17" t="e">
        <f>G2/H2</f>
        <v>#REF!</v>
      </c>
    </row>
    <row r="3" ht="56.25" customHeight="1" spans="6:9">
      <c r="F3" s="11" t="s">
        <v>192</v>
      </c>
      <c r="G3" s="13" t="e">
        <f>表1!#REF!</f>
        <v>#REF!</v>
      </c>
      <c r="H3" s="14"/>
      <c r="I3" s="17" t="e">
        <f>G3/H2</f>
        <v>#REF!</v>
      </c>
    </row>
    <row r="4" ht="56.25" customHeight="1" spans="6:9">
      <c r="F4" s="11" t="s">
        <v>94</v>
      </c>
      <c r="G4" s="13" t="e">
        <f>表1!#REF!</f>
        <v>#REF!</v>
      </c>
      <c r="H4" s="14"/>
      <c r="I4" s="17" t="e">
        <f>G4/H2</f>
        <v>#REF!</v>
      </c>
    </row>
    <row r="10" spans="6:12">
      <c r="F10" s="13" t="s">
        <v>193</v>
      </c>
      <c r="G10" s="13" t="s">
        <v>31</v>
      </c>
      <c r="H10" s="13" t="s">
        <v>194</v>
      </c>
      <c r="I10" s="13" t="s">
        <v>37</v>
      </c>
      <c r="J10" s="13" t="s">
        <v>195</v>
      </c>
      <c r="K10" s="13" t="s">
        <v>196</v>
      </c>
      <c r="L10" s="10"/>
    </row>
    <row r="11" spans="6:12">
      <c r="F11" s="15">
        <f>表1!P7</f>
        <v>8134</v>
      </c>
      <c r="G11" s="13">
        <f>表1!Q7</f>
        <v>0</v>
      </c>
      <c r="H11" s="13">
        <f>表1!S7</f>
        <v>0</v>
      </c>
      <c r="I11" s="13">
        <f>表1!W7</f>
        <v>0</v>
      </c>
      <c r="J11" s="13">
        <f>表1!X7</f>
        <v>0</v>
      </c>
      <c r="K11" s="13">
        <f>表1!Y7</f>
        <v>3451.05</v>
      </c>
      <c r="L11" s="10"/>
    </row>
    <row r="12" spans="6:11">
      <c r="F12" s="16" t="s">
        <v>190</v>
      </c>
      <c r="G12" s="17">
        <f>G11/F11</f>
        <v>0</v>
      </c>
      <c r="H12" s="18">
        <f>H11/F11</f>
        <v>0</v>
      </c>
      <c r="I12" s="18">
        <f>I11/F11</f>
        <v>0</v>
      </c>
      <c r="J12" s="18">
        <f>J11/F11</f>
        <v>0</v>
      </c>
      <c r="K12" s="18">
        <f>K11/F11</f>
        <v>0.424274649618884</v>
      </c>
    </row>
    <row r="13" spans="6:11">
      <c r="F13" s="16"/>
      <c r="G13" s="13"/>
      <c r="H13" s="16"/>
      <c r="I13" s="16"/>
      <c r="J13" s="16"/>
      <c r="K13" s="16"/>
    </row>
    <row r="14" spans="6:11">
      <c r="F14" s="16"/>
      <c r="G14" s="13"/>
      <c r="H14" s="16"/>
      <c r="I14" s="16"/>
      <c r="J14" s="16"/>
      <c r="K14" s="16"/>
    </row>
    <row r="15" spans="6:11">
      <c r="F15" s="16"/>
      <c r="G15" s="13"/>
      <c r="H15" s="16"/>
      <c r="I15" s="16"/>
      <c r="J15" s="16"/>
      <c r="K15" s="16"/>
    </row>
    <row r="16" spans="6:11">
      <c r="F16" s="16"/>
      <c r="G16" s="13"/>
      <c r="H16" s="16"/>
      <c r="I16" s="16"/>
      <c r="J16" s="16"/>
      <c r="K16" s="16"/>
    </row>
  </sheetData>
  <mergeCells count="1">
    <mergeCell ref="H2:H4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2:Q38"/>
  <sheetViews>
    <sheetView topLeftCell="A3" workbookViewId="0">
      <selection activeCell="Q4" sqref="Q4"/>
    </sheetView>
  </sheetViews>
  <sheetFormatPr defaultColWidth="9" defaultRowHeight="13.5"/>
  <cols>
    <col min="6" max="6" width="13.375" customWidth="1"/>
  </cols>
  <sheetData>
    <row r="2" ht="19.5" spans="6:14">
      <c r="F2" t="s">
        <v>197</v>
      </c>
      <c r="G2" s="7">
        <v>3589</v>
      </c>
      <c r="K2" s="7">
        <v>2738</v>
      </c>
      <c r="N2" s="7">
        <v>555</v>
      </c>
    </row>
    <row r="3" ht="19.5" spans="7:17">
      <c r="G3" s="7">
        <v>444</v>
      </c>
      <c r="K3" s="7">
        <v>2923</v>
      </c>
      <c r="N3" s="7">
        <v>14800</v>
      </c>
      <c r="Q3">
        <f>G9+G19+G38+K11+K26+K37+N16+N30</f>
        <v>539756</v>
      </c>
    </row>
    <row r="4" ht="19.5" spans="7:14">
      <c r="G4" s="7">
        <v>1961</v>
      </c>
      <c r="K4" s="7">
        <v>370</v>
      </c>
      <c r="N4" s="7">
        <v>1332</v>
      </c>
    </row>
    <row r="5" ht="19.5" spans="7:14">
      <c r="G5" s="7">
        <v>222</v>
      </c>
      <c r="K5" s="7">
        <v>703</v>
      </c>
      <c r="N5" s="7">
        <v>1554</v>
      </c>
    </row>
    <row r="6" ht="19.5" spans="7:14">
      <c r="G6" s="7">
        <v>9583</v>
      </c>
      <c r="K6" s="7">
        <v>777</v>
      </c>
      <c r="N6" s="7">
        <v>1295</v>
      </c>
    </row>
    <row r="7" ht="19.5" spans="7:14">
      <c r="G7" s="7">
        <v>10101</v>
      </c>
      <c r="K7" s="7">
        <v>1665</v>
      </c>
      <c r="N7" s="7">
        <v>14356</v>
      </c>
    </row>
    <row r="8" ht="19.5" spans="7:14">
      <c r="G8" s="7">
        <v>7178</v>
      </c>
      <c r="K8" s="7">
        <v>3515</v>
      </c>
      <c r="N8" s="7">
        <v>703</v>
      </c>
    </row>
    <row r="9" ht="19.5" spans="6:14">
      <c r="F9" t="s">
        <v>197</v>
      </c>
      <c r="G9">
        <f>SUM(G2:G8)</f>
        <v>33078</v>
      </c>
      <c r="K9" s="7">
        <v>1628</v>
      </c>
      <c r="N9" s="7">
        <v>26862</v>
      </c>
    </row>
    <row r="10" ht="19.5" spans="7:14">
      <c r="G10" s="7">
        <v>15540</v>
      </c>
      <c r="K10" s="7">
        <v>1924</v>
      </c>
      <c r="N10" s="7">
        <v>2701</v>
      </c>
    </row>
    <row r="11" ht="19.5" spans="7:14">
      <c r="G11" s="7">
        <v>1517</v>
      </c>
      <c r="J11" t="s">
        <v>198</v>
      </c>
      <c r="K11">
        <f>SUM(K2:K10)</f>
        <v>16243</v>
      </c>
      <c r="N11" s="7">
        <v>3034</v>
      </c>
    </row>
    <row r="12" ht="19.5" spans="7:14">
      <c r="G12" s="7">
        <v>814</v>
      </c>
      <c r="K12" s="7">
        <v>851</v>
      </c>
      <c r="N12" s="7">
        <v>2701</v>
      </c>
    </row>
    <row r="13" ht="19.5" spans="7:14">
      <c r="G13" s="7">
        <v>2442</v>
      </c>
      <c r="K13" s="7">
        <v>851</v>
      </c>
      <c r="N13" s="7">
        <v>25382</v>
      </c>
    </row>
    <row r="14" ht="19.5" spans="7:14">
      <c r="G14" s="7">
        <v>1554</v>
      </c>
      <c r="K14" s="7">
        <v>25530</v>
      </c>
      <c r="N14" s="7">
        <v>26936</v>
      </c>
    </row>
    <row r="15" ht="19.5" spans="7:14">
      <c r="G15" s="7">
        <v>370</v>
      </c>
      <c r="K15" s="7">
        <v>185</v>
      </c>
      <c r="N15" s="7">
        <v>34114</v>
      </c>
    </row>
    <row r="16" ht="39" spans="7:14">
      <c r="G16" s="7">
        <v>296</v>
      </c>
      <c r="K16" s="7">
        <v>111</v>
      </c>
      <c r="M16" s="7" t="s">
        <v>199</v>
      </c>
      <c r="N16">
        <f>SUM(N2:N15)</f>
        <v>156325</v>
      </c>
    </row>
    <row r="17" ht="19.5" spans="7:14">
      <c r="G17" s="7">
        <v>2331</v>
      </c>
      <c r="K17" s="7">
        <v>1739</v>
      </c>
      <c r="N17" s="7">
        <v>703</v>
      </c>
    </row>
    <row r="18" ht="19.5" spans="7:14">
      <c r="G18" s="7">
        <v>740</v>
      </c>
      <c r="K18" s="7">
        <v>629</v>
      </c>
      <c r="N18" s="7">
        <v>999</v>
      </c>
    </row>
    <row r="19" ht="19.5" spans="6:14">
      <c r="F19" t="s">
        <v>200</v>
      </c>
      <c r="G19">
        <f>SUM(G10:G18)</f>
        <v>25604</v>
      </c>
      <c r="K19" s="7">
        <v>222</v>
      </c>
      <c r="N19" s="7">
        <v>10878</v>
      </c>
    </row>
    <row r="20" ht="19.5" spans="7:14">
      <c r="G20" s="7">
        <v>22237</v>
      </c>
      <c r="K20" s="7">
        <v>185</v>
      </c>
      <c r="N20" s="7">
        <v>24013</v>
      </c>
    </row>
    <row r="21" ht="19.5" spans="7:14">
      <c r="G21" s="7">
        <v>15355</v>
      </c>
      <c r="K21" s="7">
        <v>24198</v>
      </c>
      <c r="N21" s="7">
        <v>3330</v>
      </c>
    </row>
    <row r="22" ht="19.5" spans="7:14">
      <c r="G22" s="7">
        <v>999</v>
      </c>
      <c r="K22" s="7">
        <v>2294</v>
      </c>
      <c r="N22" s="7">
        <v>259</v>
      </c>
    </row>
    <row r="23" ht="19.5" spans="7:14">
      <c r="G23" s="7">
        <v>16243</v>
      </c>
      <c r="K23" s="7">
        <v>222</v>
      </c>
      <c r="N23" s="7">
        <v>592</v>
      </c>
    </row>
    <row r="24" ht="19.5" spans="7:14">
      <c r="G24" s="7">
        <v>9731</v>
      </c>
      <c r="K24" s="7">
        <v>740</v>
      </c>
      <c r="N24" s="7">
        <v>1258</v>
      </c>
    </row>
    <row r="25" ht="19.5" spans="7:14">
      <c r="G25" s="7">
        <v>14763</v>
      </c>
      <c r="K25" s="7">
        <v>370</v>
      </c>
      <c r="N25" s="7">
        <v>370</v>
      </c>
    </row>
    <row r="26" ht="39" spans="7:14">
      <c r="G26" s="7">
        <v>11544</v>
      </c>
      <c r="J26" s="8" t="s">
        <v>201</v>
      </c>
      <c r="K26" s="9">
        <f>SUM(K12:K25)</f>
        <v>58127</v>
      </c>
      <c r="N26" s="7">
        <v>888</v>
      </c>
    </row>
    <row r="27" ht="19.5" spans="7:14">
      <c r="G27" s="7">
        <v>481</v>
      </c>
      <c r="J27" s="7"/>
      <c r="K27" s="7">
        <v>222</v>
      </c>
      <c r="N27" s="7">
        <v>2035</v>
      </c>
    </row>
    <row r="28" ht="19.5" spans="7:14">
      <c r="G28" s="7">
        <v>10249</v>
      </c>
      <c r="K28" s="7">
        <v>962</v>
      </c>
      <c r="N28" s="7">
        <v>185</v>
      </c>
    </row>
    <row r="29" ht="19.5" spans="7:14">
      <c r="G29" s="7">
        <v>444</v>
      </c>
      <c r="K29" s="7">
        <v>13209</v>
      </c>
      <c r="N29" s="7">
        <v>333</v>
      </c>
    </row>
    <row r="30" ht="39" spans="7:14">
      <c r="G30" s="7">
        <v>666</v>
      </c>
      <c r="K30" s="7">
        <v>333</v>
      </c>
      <c r="M30" s="7" t="s">
        <v>202</v>
      </c>
      <c r="N30">
        <f>SUM(N17:N29)</f>
        <v>45843</v>
      </c>
    </row>
    <row r="31" ht="19.5" spans="7:11">
      <c r="G31" s="7">
        <v>21053</v>
      </c>
      <c r="K31" s="7">
        <v>6882</v>
      </c>
    </row>
    <row r="32" ht="19.5" spans="7:11">
      <c r="G32" s="7">
        <v>222</v>
      </c>
      <c r="K32" s="7">
        <v>14689</v>
      </c>
    </row>
    <row r="33" ht="19.5" spans="7:11">
      <c r="G33" s="7">
        <v>18241</v>
      </c>
      <c r="K33" s="7">
        <v>185</v>
      </c>
    </row>
    <row r="34" ht="19.5" spans="7:11">
      <c r="G34" s="7">
        <v>16946</v>
      </c>
      <c r="K34" s="7">
        <v>111</v>
      </c>
    </row>
    <row r="35" ht="19.5" spans="7:11">
      <c r="G35" s="7">
        <v>481</v>
      </c>
      <c r="K35" s="7">
        <v>370</v>
      </c>
    </row>
    <row r="36" ht="19.5" spans="7:11">
      <c r="G36" s="7">
        <v>3626</v>
      </c>
      <c r="K36" s="7">
        <v>111</v>
      </c>
    </row>
    <row r="37" ht="39" spans="7:11">
      <c r="G37" s="7">
        <v>4181</v>
      </c>
      <c r="J37" s="7" t="s">
        <v>203</v>
      </c>
      <c r="K37">
        <f>SUM(K27:K36)</f>
        <v>37074</v>
      </c>
    </row>
    <row r="38" spans="6:7">
      <c r="F38" t="s">
        <v>52</v>
      </c>
      <c r="G38">
        <f>SUM(G20:G37)</f>
        <v>167462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N22"/>
  <sheetViews>
    <sheetView workbookViewId="0">
      <selection activeCell="N4" sqref="N4"/>
    </sheetView>
  </sheetViews>
  <sheetFormatPr defaultColWidth="9" defaultRowHeight="13.5"/>
  <sheetData>
    <row r="1" ht="37.5" spans="7:12">
      <c r="G1" s="5" t="s">
        <v>198</v>
      </c>
      <c r="H1" s="5">
        <v>4680</v>
      </c>
      <c r="L1" s="5">
        <v>12168</v>
      </c>
    </row>
    <row r="2" ht="18.75" spans="5:12">
      <c r="E2" s="5">
        <v>5148</v>
      </c>
      <c r="H2" s="5">
        <v>2808</v>
      </c>
      <c r="L2" s="5">
        <v>936</v>
      </c>
    </row>
    <row r="3" ht="37.5" spans="5:12">
      <c r="E3" s="5">
        <v>22776</v>
      </c>
      <c r="H3" s="5">
        <v>1248</v>
      </c>
      <c r="K3" s="5" t="s">
        <v>200</v>
      </c>
      <c r="L3">
        <f>SUM(L1:L2)</f>
        <v>13104</v>
      </c>
    </row>
    <row r="4" ht="18.75" spans="5:14">
      <c r="E4" s="5">
        <v>1560</v>
      </c>
      <c r="H4" s="5">
        <v>14352</v>
      </c>
      <c r="N4">
        <f>E7+E16+E22+H1+H7+H15+H20+L3</f>
        <v>351156</v>
      </c>
    </row>
    <row r="5" ht="18.75" spans="5:8">
      <c r="E5" s="5">
        <v>16224</v>
      </c>
      <c r="H5" s="5">
        <v>2652</v>
      </c>
    </row>
    <row r="6" ht="18.75" spans="5:8">
      <c r="E6" s="5">
        <v>312</v>
      </c>
      <c r="H6" s="5">
        <v>312</v>
      </c>
    </row>
    <row r="7" ht="37.5" spans="4:8">
      <c r="D7" t="s">
        <v>197</v>
      </c>
      <c r="E7">
        <f>SUM(E2:E6)</f>
        <v>46020</v>
      </c>
      <c r="G7" s="5" t="s">
        <v>199</v>
      </c>
      <c r="H7">
        <f>SUM(H2:H6)</f>
        <v>21372</v>
      </c>
    </row>
    <row r="8" ht="18.75" spans="5:8">
      <c r="E8" s="5">
        <v>1872</v>
      </c>
      <c r="H8" s="5">
        <v>11232</v>
      </c>
    </row>
    <row r="9" ht="18.75" spans="5:8">
      <c r="E9" s="5">
        <v>89076</v>
      </c>
      <c r="H9" s="5">
        <v>26520</v>
      </c>
    </row>
    <row r="10" ht="18.75" spans="5:8">
      <c r="E10" s="5">
        <v>3588</v>
      </c>
      <c r="H10" s="5">
        <v>6240</v>
      </c>
    </row>
    <row r="11" ht="18.75" spans="5:8">
      <c r="E11" s="5">
        <v>18564</v>
      </c>
      <c r="H11" s="5">
        <v>2496</v>
      </c>
    </row>
    <row r="12" ht="18.75" spans="5:8">
      <c r="E12" s="5">
        <v>20124</v>
      </c>
      <c r="H12" s="5">
        <v>1404</v>
      </c>
    </row>
    <row r="13" ht="18.75" spans="5:8">
      <c r="E13" s="5">
        <v>936</v>
      </c>
      <c r="H13" s="5">
        <v>4056</v>
      </c>
    </row>
    <row r="14" ht="18.75" spans="5:8">
      <c r="E14" s="5">
        <v>46956</v>
      </c>
      <c r="G14" s="5"/>
      <c r="H14" s="5">
        <v>936</v>
      </c>
    </row>
    <row r="15" ht="37.5" spans="5:8">
      <c r="E15" s="5">
        <v>2340</v>
      </c>
      <c r="G15" s="5" t="s">
        <v>201</v>
      </c>
      <c r="H15">
        <f>SUM(H8:H14)</f>
        <v>52884</v>
      </c>
    </row>
    <row r="16" ht="37.5" spans="4:8">
      <c r="D16" s="5" t="s">
        <v>203</v>
      </c>
      <c r="E16">
        <f>SUM(E8:E15)</f>
        <v>183456</v>
      </c>
      <c r="H16" s="5">
        <v>1560</v>
      </c>
    </row>
    <row r="17" ht="18.75" spans="5:8">
      <c r="E17" s="5">
        <v>2496</v>
      </c>
      <c r="H17" s="5">
        <v>11700</v>
      </c>
    </row>
    <row r="18" ht="18.75" spans="5:8">
      <c r="E18" s="5">
        <v>1248</v>
      </c>
      <c r="H18" s="5">
        <v>780</v>
      </c>
    </row>
    <row r="19" ht="18.75" spans="5:8">
      <c r="E19" s="5">
        <v>312</v>
      </c>
      <c r="H19" s="5">
        <v>8580</v>
      </c>
    </row>
    <row r="20" ht="37.5" spans="5:8">
      <c r="E20" s="5">
        <v>2496</v>
      </c>
      <c r="G20" s="6" t="s">
        <v>202</v>
      </c>
      <c r="H20">
        <f>SUM(H16:H19)</f>
        <v>22620</v>
      </c>
    </row>
    <row r="21" ht="18.75" spans="5:5">
      <c r="E21" s="5">
        <v>468</v>
      </c>
    </row>
    <row r="22" ht="18.75" spans="4:5">
      <c r="D22" s="5" t="s">
        <v>52</v>
      </c>
      <c r="E22">
        <f>SUM(E17:E21)</f>
        <v>7020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R37"/>
  <sheetViews>
    <sheetView topLeftCell="A4" workbookViewId="0">
      <selection activeCell="R12" sqref="R12"/>
    </sheetView>
  </sheetViews>
  <sheetFormatPr defaultColWidth="9" defaultRowHeight="13.5"/>
  <sheetData>
    <row r="2" ht="20.25" spans="5:14">
      <c r="E2" s="1">
        <v>2639</v>
      </c>
      <c r="I2" s="1">
        <v>2088</v>
      </c>
      <c r="N2" s="1">
        <v>10800</v>
      </c>
    </row>
    <row r="3" ht="20.25" spans="5:14">
      <c r="E3" s="1">
        <v>344</v>
      </c>
      <c r="I3" s="1">
        <v>2173</v>
      </c>
      <c r="N3" s="1">
        <v>932</v>
      </c>
    </row>
    <row r="4" ht="20.25" spans="5:14">
      <c r="E4" s="1">
        <v>1411</v>
      </c>
      <c r="I4" s="4">
        <v>270</v>
      </c>
      <c r="N4" s="1">
        <v>1104</v>
      </c>
    </row>
    <row r="5" ht="20.25" spans="5:14">
      <c r="E5" s="1">
        <v>6783</v>
      </c>
      <c r="I5" s="1">
        <v>553</v>
      </c>
      <c r="N5" s="1">
        <v>845</v>
      </c>
    </row>
    <row r="6" ht="20.25" spans="5:14">
      <c r="E6" s="1">
        <v>7551</v>
      </c>
      <c r="I6" s="1">
        <v>577</v>
      </c>
      <c r="N6" s="1">
        <v>10156</v>
      </c>
    </row>
    <row r="7" ht="20.25" spans="5:14">
      <c r="E7" s="1">
        <v>5078</v>
      </c>
      <c r="I7" s="1">
        <v>1265</v>
      </c>
      <c r="N7" s="1">
        <v>553</v>
      </c>
    </row>
    <row r="8" ht="20.25" spans="4:14">
      <c r="D8" t="s">
        <v>197</v>
      </c>
      <c r="E8">
        <f>SUM(E2:E7)</f>
        <v>23806</v>
      </c>
      <c r="I8" s="1">
        <v>2665</v>
      </c>
      <c r="N8" s="1">
        <v>19112</v>
      </c>
    </row>
    <row r="9" ht="20.25" spans="5:14">
      <c r="E9" s="1">
        <v>10490</v>
      </c>
      <c r="I9" s="1">
        <v>1228</v>
      </c>
      <c r="N9" s="1">
        <v>1901</v>
      </c>
    </row>
    <row r="10" ht="20.25" spans="5:14">
      <c r="E10" s="1">
        <v>1217</v>
      </c>
      <c r="I10" s="1">
        <v>1524</v>
      </c>
      <c r="N10" s="1">
        <v>2434</v>
      </c>
    </row>
    <row r="11" ht="40.5" spans="5:18">
      <c r="E11" s="1">
        <v>614</v>
      </c>
      <c r="H11" s="1" t="s">
        <v>198</v>
      </c>
      <c r="I11">
        <f>SUM(I2:I10)</f>
        <v>12343</v>
      </c>
      <c r="N11" s="1">
        <v>1951</v>
      </c>
      <c r="R11">
        <f>E8+E18+E37+I11+I26+I31+N15+N26</f>
        <v>388634</v>
      </c>
    </row>
    <row r="12" ht="20.25" spans="5:14">
      <c r="E12" s="1">
        <v>1842</v>
      </c>
      <c r="I12" s="1">
        <v>601</v>
      </c>
      <c r="N12" s="1">
        <v>18332</v>
      </c>
    </row>
    <row r="13" ht="20.25" spans="5:14">
      <c r="E13" s="1">
        <v>1254</v>
      </c>
      <c r="I13" s="1">
        <v>651</v>
      </c>
      <c r="N13" s="1">
        <v>18986</v>
      </c>
    </row>
    <row r="14" ht="20.25" spans="5:14">
      <c r="E14" s="2">
        <v>220</v>
      </c>
      <c r="I14" s="1">
        <v>18980</v>
      </c>
      <c r="N14" s="1">
        <v>25364</v>
      </c>
    </row>
    <row r="15" ht="40.5" spans="5:14">
      <c r="E15" s="1">
        <v>196</v>
      </c>
      <c r="I15" s="4">
        <v>185</v>
      </c>
      <c r="M15" s="1" t="s">
        <v>204</v>
      </c>
      <c r="N15">
        <f>SUM(N2:N14)</f>
        <v>112470</v>
      </c>
    </row>
    <row r="16" ht="20.25" spans="5:14">
      <c r="E16" s="1">
        <v>1831</v>
      </c>
      <c r="I16" s="4">
        <v>111</v>
      </c>
      <c r="N16" s="1">
        <v>553</v>
      </c>
    </row>
    <row r="17" ht="20.25" spans="5:14">
      <c r="E17" s="1">
        <v>590</v>
      </c>
      <c r="I17" s="1">
        <v>1239</v>
      </c>
      <c r="N17" s="1">
        <v>749</v>
      </c>
    </row>
    <row r="18" ht="20.25" spans="4:14">
      <c r="D18" t="s">
        <v>200</v>
      </c>
      <c r="E18">
        <f>SUM(E9:E17)</f>
        <v>18254</v>
      </c>
      <c r="I18" s="1">
        <v>479</v>
      </c>
      <c r="N18" s="1">
        <v>7928</v>
      </c>
    </row>
    <row r="19" ht="20.25" spans="5:14">
      <c r="E19" s="1">
        <v>15687</v>
      </c>
      <c r="I19" s="4">
        <v>172</v>
      </c>
      <c r="N19" s="1">
        <v>17663</v>
      </c>
    </row>
    <row r="20" ht="20.25" spans="5:14">
      <c r="E20" s="1">
        <v>11255</v>
      </c>
      <c r="I20" s="4">
        <v>135</v>
      </c>
      <c r="N20" s="1">
        <v>2180</v>
      </c>
    </row>
    <row r="21" ht="20.25" spans="5:14">
      <c r="E21" s="1">
        <v>699</v>
      </c>
      <c r="I21" s="1">
        <v>17298</v>
      </c>
      <c r="N21" s="1">
        <v>442</v>
      </c>
    </row>
    <row r="22" ht="20.25" spans="5:14">
      <c r="E22" s="1">
        <v>11593</v>
      </c>
      <c r="I22" s="1">
        <v>1694</v>
      </c>
      <c r="N22" s="1">
        <v>958</v>
      </c>
    </row>
    <row r="23" ht="20.25" spans="5:14">
      <c r="E23" s="1">
        <v>7331</v>
      </c>
      <c r="I23" s="4">
        <v>172</v>
      </c>
      <c r="N23" s="1">
        <v>688</v>
      </c>
    </row>
    <row r="24" ht="20.25" spans="5:14">
      <c r="E24" s="1">
        <v>10663</v>
      </c>
      <c r="I24" s="1">
        <v>591</v>
      </c>
      <c r="N24" s="1">
        <v>1385</v>
      </c>
    </row>
    <row r="25" ht="20.25" spans="5:14">
      <c r="E25" s="1">
        <v>8244</v>
      </c>
      <c r="I25" s="4">
        <v>220</v>
      </c>
      <c r="N25" s="1">
        <v>233</v>
      </c>
    </row>
    <row r="26" ht="20.25" spans="5:14">
      <c r="E26" s="2">
        <v>331</v>
      </c>
      <c r="H26" s="3" t="s">
        <v>205</v>
      </c>
      <c r="I26">
        <f>SUM(I12:I25)</f>
        <v>42528</v>
      </c>
      <c r="N26">
        <f>SUM(N16:N25)</f>
        <v>32779</v>
      </c>
    </row>
    <row r="27" ht="20.25" spans="5:9">
      <c r="E27" s="1">
        <v>7499</v>
      </c>
      <c r="I27" s="1">
        <v>662</v>
      </c>
    </row>
    <row r="28" ht="20.25" spans="5:9">
      <c r="E28" s="2">
        <v>344</v>
      </c>
      <c r="I28" s="1">
        <v>9509</v>
      </c>
    </row>
    <row r="29" ht="20.25" spans="5:9">
      <c r="E29" s="1">
        <v>516</v>
      </c>
      <c r="I29" s="1">
        <v>4782</v>
      </c>
    </row>
    <row r="30" ht="20.25" spans="5:9">
      <c r="E30" s="1">
        <v>14903</v>
      </c>
      <c r="I30" s="1">
        <v>10689</v>
      </c>
    </row>
    <row r="31" ht="20.25" spans="5:9">
      <c r="E31" s="2">
        <v>172</v>
      </c>
      <c r="H31" t="s">
        <v>203</v>
      </c>
      <c r="I31">
        <f>SUM(I27:I30)</f>
        <v>25642</v>
      </c>
    </row>
    <row r="32" ht="20.25" spans="5:5">
      <c r="E32" s="1">
        <v>13391</v>
      </c>
    </row>
    <row r="33" ht="20.25" spans="5:5">
      <c r="E33" s="1">
        <v>11846</v>
      </c>
    </row>
    <row r="34" ht="20.25" spans="5:5">
      <c r="E34" s="1">
        <v>381</v>
      </c>
    </row>
    <row r="35" ht="20.25" spans="5:5">
      <c r="E35" s="1">
        <v>2726</v>
      </c>
    </row>
    <row r="36" ht="20.25" spans="5:5">
      <c r="E36" s="1">
        <v>3231</v>
      </c>
    </row>
    <row r="37" spans="4:5">
      <c r="D37" t="s">
        <v>52</v>
      </c>
      <c r="E37">
        <f>SUM(E19:E36)</f>
        <v>120812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表1</vt:lpstr>
      <vt:lpstr>表2</vt:lpstr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2019-04-10T14:43:00Z</dcterms:created>
  <dcterms:modified xsi:type="dcterms:W3CDTF">2019-11-10T07:50:47Z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  <property fmtid="{D5CDD505-2E9C-101B-9397-08002B2CF9AE}" pid="3" name="KSORubyTemplateID">
    <vt:lpwstr>20</vt:lpwstr>
  </property>
  <property fmtid="{D5CDD505-2E9C-101B-9397-08002B2CF9AE}" pid="4" name="KSOReadingLayout">
    <vt:bool>true</vt:bool>
  </property>
</Properties>
</file>